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1"/>
  </bookViews>
  <sheets>
    <sheet name="1-4 v.1" sheetId="1" state="visible" r:id="rId2"/>
    <sheet name="1-4 v.2" sheetId="2" state="visible" r:id="rId3"/>
    <sheet name="1-4 v.3" sheetId="3" state="visible" r:id="rId4"/>
    <sheet name="1-4 v.4" sheetId="4" state="visible" r:id="rId5"/>
    <sheet name="1-4 v.5" sheetId="5" state="visible" r:id="rId6"/>
    <sheet name="5-9 v.1" sheetId="6" state="visible" r:id="rId7"/>
    <sheet name="5-9 v.2" sheetId="7" state="visible" r:id="rId8"/>
    <sheet name="5-9 v.3" sheetId="8" state="visible" r:id="rId9"/>
    <sheet name="5-9 v.4" sheetId="9" state="visible" r:id="rId10"/>
    <sheet name="5-9 v.5" sheetId="10" state="visible" r:id="rId11"/>
    <sheet name="5-9 v.6" sheetId="11" state="visible" r:id="rId12"/>
    <sheet name="Лист5" sheetId="12" state="visible" r:id="rId1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<sst xmlns="http://schemas.openxmlformats.org/spreadsheetml/2006/main" count="718" uniqueCount="125">
  <si>
    <t xml:space="preserve">Вариант 1 (5-дн. учебная неделя)</t>
  </si>
  <si>
    <t xml:space="preserve">ПРИМЕРНЫЙ УЧЕБНЫЙ ПЛАН НАЧАЛЬНОГО ОБЩЕГО ОБРАЗОВАНИЯ (5-дн. учебная неделя)</t>
  </si>
  <si>
    <t xml:space="preserve">Предметные области</t>
  </si>
  <si>
    <t xml:space="preserve">Учебные предметы</t>
  </si>
  <si>
    <t xml:space="preserve">Учебные модули (при наличии)</t>
  </si>
  <si>
    <t xml:space="preserve">Количество часов (в неделю/в год)</t>
  </si>
  <si>
    <t xml:space="preserve">Всего, часов
I-IV </t>
  </si>
  <si>
    <t xml:space="preserve">Классы</t>
  </si>
  <si>
    <t xml:space="preserve">I</t>
  </si>
  <si>
    <t xml:space="preserve">II</t>
  </si>
  <si>
    <t xml:space="preserve">III</t>
  </si>
  <si>
    <t xml:space="preserve">IV</t>
  </si>
  <si>
    <t xml:space="preserve">Обязательная часть</t>
  </si>
  <si>
    <t xml:space="preserve">Неделя</t>
  </si>
  <si>
    <t xml:space="preserve">Год</t>
  </si>
  <si>
    <t xml:space="preserve">Русский язык и литературное чтение</t>
  </si>
  <si>
    <t xml:space="preserve">Русский язык</t>
  </si>
  <si>
    <t xml:space="preserve">Литературное чтение</t>
  </si>
  <si>
    <t xml:space="preserve">Иностранный язык</t>
  </si>
  <si>
    <t xml:space="preserve">Математика и информатика</t>
  </si>
  <si>
    <t xml:space="preserve">Математика</t>
  </si>
  <si>
    <t xml:space="preserve">Обществознание и естествознание ("окружающий мир")</t>
  </si>
  <si>
    <t xml:space="preserve">Окружающий мир</t>
  </si>
  <si>
    <t xml:space="preserve">Основы религиозных культур и светской этики</t>
  </si>
  <si>
    <t xml:space="preserve">"Основы православной культуры"
"Основы иудейской культуры"
"Основы буддийской культуры"
"Основы исламской культуры"
"Основы религиозных культур народов России"
"Основы светской этики"
</t>
  </si>
  <si>
    <t xml:space="preserve">Искусство</t>
  </si>
  <si>
    <t xml:space="preserve">Изобразительное искусство</t>
  </si>
  <si>
    <t xml:space="preserve">Музыка</t>
  </si>
  <si>
    <t xml:space="preserve">Технология</t>
  </si>
  <si>
    <t xml:space="preserve">Физическая культура</t>
  </si>
  <si>
    <t xml:space="preserve">Итого, обязательная часть</t>
  </si>
  <si>
    <t xml:space="preserve">Часть, формируемая участниками образовательных отношений  </t>
  </si>
  <si>
    <t xml:space="preserve">Учебные предметы, курсы,  модули по выбору обучающихся, родителей (законных представителей) несовершеннолетних обучающихся с целью удовлетворения различных интересов обучающихся, в т.ч. дополнительные часы на изучение обязательных учебных предметов, и обязательных учебных предметов, изучение которых проводится при наличии возможностей Организации: родной язык, литературное чтение на родном языке и др. </t>
  </si>
  <si>
    <t xml:space="preserve">Итого, часть, формируемая участниками ОО </t>
  </si>
  <si>
    <t xml:space="preserve">ИТОГО, учебная нагрузка при 5-дневной учебной неделе</t>
  </si>
  <si>
    <t xml:space="preserve">Норматив ФГОС</t>
  </si>
  <si>
    <t xml:space="preserve">Справочно: Количество учебных недель</t>
  </si>
  <si>
    <r>
      <rPr>
        <b val="true"/>
        <i val="true"/>
        <sz val="12"/>
        <color rgb="FF000000"/>
        <rFont val="Times New Roman"/>
        <family val="1"/>
        <charset val="204"/>
      </rPr>
      <t xml:space="preserve">Справочно:</t>
    </r>
    <r>
      <rPr>
        <i val="true"/>
        <sz val="12"/>
        <color rgb="FF000000"/>
        <rFont val="Times New Roman"/>
        <family val="1"/>
        <charset val="204"/>
      </rPr>
      <t xml:space="preserve">Учебная нагрузка, предусмотренная Гигиеническими нормативами и Санитарно-эпидемиологическими требованиями при 5-дневной учебной неделе, не более</t>
    </r>
  </si>
  <si>
    <t xml:space="preserve">ВНЕУРОЧНАЯ ДЕЯТЕЛЬНОСТЬ</t>
  </si>
  <si>
    <t xml:space="preserve">Курсы внеурочной деятельности по видам деятельности (перечень предлагает Организация)</t>
  </si>
  <si>
    <t xml:space="preserve">Формы внеурочной деятельности</t>
  </si>
  <si>
    <t xml:space="preserve">Познавательная
Художественное творчество
Проблемно-ценностное общение
Турстско-краеведческая
Спортивно-оздоровительная
Трудовая
Игровая</t>
  </si>
  <si>
    <t xml:space="preserve">Часы, отведенные на внеурочную деятельность, должны быть организованы в формах, отличных от урочных, предусматривающих проведение общественно полезных практик, исследовательской деятельности, реализации образовательных проектов, экскурсий, походов, соревнований, посещений театров, музеев и иные формы.</t>
  </si>
  <si>
    <t xml:space="preserve">Рекомендовано</t>
  </si>
  <si>
    <t xml:space="preserve">Итого с учетом внеурочной деятельности</t>
  </si>
  <si>
    <t xml:space="preserve">Вариант 2 (5-дн. учебная неделя с изучением родного языка или обучением на родном языке)</t>
  </si>
  <si>
    <t xml:space="preserve">Родной язык и литературное чтение на родном языке</t>
  </si>
  <si>
    <t xml:space="preserve">Родной язык и (или) государственный язык республики Российской Федерации</t>
  </si>
  <si>
    <t xml:space="preserve">Литературное чтение на родном языке</t>
  </si>
  <si>
    <t xml:space="preserve">Вариант 3 (5-дн. учебная неделя в 1 классе, далее 6-дн. учебная неделя)</t>
  </si>
  <si>
    <t xml:space="preserve">ПРИМЕРНЫЙ УЧЕБНЫЙ ПЛАН НАЧАЛЬНОГО ОБЩЕГО ОБРАЗОВАНИЯ (1 кл. - 5  дн., 2-4 кл. - 6 дн.)</t>
  </si>
  <si>
    <t xml:space="preserve">учебные предметы</t>
  </si>
  <si>
    <t xml:space="preserve">учебные модули (при наличии)</t>
  </si>
  <si>
    <t xml:space="preserve">классы</t>
  </si>
  <si>
    <t xml:space="preserve">Учебные предметы, курсы,  модули по выбору обучающихся, родителей (законных представителей) несовершеннолетних обучающихся с целью удовлетворения различных интересов обучающихся, в т.ч. дополнительные часы на изучение обязательных учебных предметов, и обязательных учебных предметов, изучение которых проводится при наличии возможностей Организации: родной язык, родная литература</t>
  </si>
  <si>
    <t xml:space="preserve">ИТОГО, учебная нагрузка при 6-дневной учебной неделе
 (в 1 классе только 5-дневное обучение)</t>
  </si>
  <si>
    <t xml:space="preserve">Учебная нагрузка, предусмотренная Гигиеническими нормативами и Санитарно-эпидемиологическими требованиями при 6-дневной учебной неделе, не более</t>
  </si>
  <si>
    <t xml:space="preserve">Вариант 4 с изучением родного языка или обучением на родном языке</t>
  </si>
  <si>
    <t xml:space="preserve">Количество часов по классам</t>
  </si>
  <si>
    <t xml:space="preserve">Учебная нагрузка, предусмотренная Гигиеническими нормативами и Санитарно-эпидемиологическими требованиями при 6-дневной учебной неделе и ФГОС</t>
  </si>
  <si>
    <t xml:space="preserve">Вариант 5 с обучением на родном языке</t>
  </si>
  <si>
    <t xml:space="preserve">ПРИМЕРНЫЙ УЧЕБНЫЙ ПЛАН ОСНОВНОГО ОБЩЕГО ОБРАЗОВАНИЯ</t>
  </si>
  <si>
    <t xml:space="preserve">учебные курсы, модули (при наличии)</t>
  </si>
  <si>
    <t xml:space="preserve">Всего, часов
V-IX </t>
  </si>
  <si>
    <t xml:space="preserve">V</t>
  </si>
  <si>
    <t xml:space="preserve">VI</t>
  </si>
  <si>
    <t xml:space="preserve">VII</t>
  </si>
  <si>
    <t xml:space="preserve">VIII</t>
  </si>
  <si>
    <t xml:space="preserve">IX</t>
  </si>
  <si>
    <t xml:space="preserve">Русский язык и литература</t>
  </si>
  <si>
    <t xml:space="preserve">Литература</t>
  </si>
  <si>
    <t xml:space="preserve">Иностранные языки</t>
  </si>
  <si>
    <t xml:space="preserve">Второй иностранный язык</t>
  </si>
  <si>
    <t xml:space="preserve">Алгебра</t>
  </si>
  <si>
    <t xml:space="preserve">Геометрия</t>
  </si>
  <si>
    <t xml:space="preserve">Вероятность и статистика</t>
  </si>
  <si>
    <t xml:space="preserve">Информатика</t>
  </si>
  <si>
    <t xml:space="preserve">Общественно-научные предметы</t>
  </si>
  <si>
    <t xml:space="preserve">История</t>
  </si>
  <si>
    <t xml:space="preserve">История России</t>
  </si>
  <si>
    <t xml:space="preserve">Всеобщая история</t>
  </si>
  <si>
    <t xml:space="preserve">Обществознание</t>
  </si>
  <si>
    <t xml:space="preserve">География</t>
  </si>
  <si>
    <t xml:space="preserve">Естественно-научные предметы</t>
  </si>
  <si>
    <t xml:space="preserve">Физика</t>
  </si>
  <si>
    <t xml:space="preserve">Химия</t>
  </si>
  <si>
    <t xml:space="preserve">Биология</t>
  </si>
  <si>
    <t xml:space="preserve">Физическая культура и основы безопасности жизнедеятельности</t>
  </si>
  <si>
    <t xml:space="preserve">Основы безопасности жизнедеятельности</t>
  </si>
  <si>
    <t xml:space="preserve">Учебные предметы, курсы,  модули по выбору обучающихся, родителей (законных представителей) несовершеннолетних обучающихся с целью удовлетворения различных интересов обучающихся, в т.ч. дополнительные часы на изучение обязательных учебных предметов, и обязательных учебных предметов, изучение которых проводится при наличии возможностей Организации: родной язык, родная литература, ОДНКР, второй иностранный язык, модуль по новейшей истории России, углублённое изучение учебных предметов и др. </t>
  </si>
  <si>
    <t xml:space="preserve">Учебная нагрузк, предусмотренная Гигиеническими нормативами и Санитарно-эпидемиологическими требованиями при 5-дневной учебной неделе, не более</t>
  </si>
  <si>
    <t xml:space="preserve">Курсы внеурочной деятельности по основным направленим деятельности (Перечень предлагается Организацией)</t>
  </si>
  <si>
    <t xml:space="preserve">по учебным предметам, курсам, модулям (физическая культура, углублённое изучение предметов и др.) </t>
  </si>
  <si>
    <t xml:space="preserve">по формированию функциональной грамотности</t>
  </si>
  <si>
    <t xml:space="preserve">деятельность ученических сообществ и воспитательные мероприятия </t>
  </si>
  <si>
    <t xml:space="preserve">орг. обеспечение учебной деят-ти, взаимодействие с родителями, организация пед. поддержки</t>
  </si>
  <si>
    <t xml:space="preserve">Вариант 2 5-дн. c изучением родного языка или обучением на родном языке</t>
  </si>
  <si>
    <t xml:space="preserve">Учебные курсы, модули (при наличии)</t>
  </si>
  <si>
    <t xml:space="preserve">Русский язык и родная литература</t>
  </si>
  <si>
    <t xml:space="preserve">Родная литература</t>
  </si>
  <si>
    <t xml:space="preserve">Вариант 3 (6 дн. учебная неделя)</t>
  </si>
  <si>
    <t xml:space="preserve">Учебные предметы, курсы,  модули по выбору обучающихся, родителей (законных представителей) несовершеннолетних обучающихся с целью удовлетворения различных интересов обучающихся, в т.ч. дополнительные часы на изучение обязательных учебных предметов, и обязательных учебных предметов, изучение которых проводится при наличии возможностей Организации: родной язык, родная литература, ОДНКР, модуль по новейшей истории России, углублённое изучение учебных предметов и др. </t>
  </si>
  <si>
    <t xml:space="preserve">ИТОГО, учебная нагрузка при 6-дневной нучебной неделе</t>
  </si>
  <si>
    <t xml:space="preserve">Справочно:Учебная нагрузка, предусмотренная Гигиеническими нормативами и Санитарно-эпидемиологическими требованиями при 6-дневной учебной неделе, не более</t>
  </si>
  <si>
    <t xml:space="preserve">Вариант 4 (6 дн. учебная неделя со вторым иностранным языком)</t>
  </si>
  <si>
    <t xml:space="preserve">Учебная нагрузка, максимально возможная с учётом требований ФГОС (не более 5549 часов учебной нагрузки в год) </t>
  </si>
  <si>
    <t xml:space="preserve">Вариант 5 с изучением родного языка</t>
  </si>
  <si>
    <t xml:space="preserve">Вариант 6 с обучением на родном языке</t>
  </si>
  <si>
    <t xml:space="preserve">ПООП НОО</t>
  </si>
  <si>
    <t xml:space="preserve">ФГОС НОО</t>
  </si>
  <si>
    <t xml:space="preserve">Общее число учебных часов не может составлять менее 2954 ч и более 3190 ч </t>
  </si>
  <si>
    <t xml:space="preserve">Примерный учебный план состоит из двух частей — обяза-</t>
  </si>
  <si>
    <t xml:space="preserve">тельной части и части, формируемой участниками образова-</t>
  </si>
  <si>
    <t xml:space="preserve">тельных отношений</t>
  </si>
  <si>
    <t xml:space="preserve">80% 20%</t>
  </si>
  <si>
    <t xml:space="preserve">максимальнодопустимая недельная нагрузка</t>
  </si>
  <si>
    <t xml:space="preserve">Время, отведённое на внеурочную деятельность, не учитыва-</t>
  </si>
  <si>
    <t xml:space="preserve">ется при определении максимально допустимой недельной</t>
  </si>
  <si>
    <t xml:space="preserve">учебной нагрузки обучающихся,</t>
  </si>
  <si>
    <t xml:space="preserve">ля обучающихся 1 классов</t>
  </si>
  <si>
    <t xml:space="preserve">максимальная продолжительность учебной недели составляет</t>
  </si>
  <si>
    <t xml:space="preserve">5 дней.</t>
  </si>
  <si>
    <t xml:space="preserve">Продолжительность учебного года при получении начально -</t>
  </si>
  <si>
    <t xml:space="preserve">го общего образования составляет 34 недели, в 1 классе —</t>
  </si>
  <si>
    <t xml:space="preserve">33 недели.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</si>
</sst>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General"/>
    <numFmt numFmtId="166" formatCode="_-* #,##0.00\ _₽_-;\-* #,##0.00\ _₽_-;_-* \-??\ _₽_-;_-@_-"/>
    <numFmt numFmtId="167" formatCode="_-* #,##0\ _₽_-;\-* #,##0\ _₽_-;_-* \-??\ _₽_-;_-@_-"/>
    <numFmt numFmtId="168" formatCode="0%"/>
    <numFmt numFmtId="169" formatCode="0.0%"/>
  </numFmts>
  <fonts count="16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8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i val="true"/>
      <sz val="12"/>
      <color rgb="FF000000"/>
      <name val="Times New Roman"/>
      <family val="1"/>
      <charset val="204"/>
    </font>
    <font>
      <b val="true"/>
      <i val="true"/>
      <sz val="18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b val="true"/>
      <i val="true"/>
      <sz val="12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  <font>
      <b val="true"/>
      <i val="true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2CC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E2F0D9"/>
        <bgColor rgb="FFE7E6E6"/>
      </patternFill>
    </fill>
    <fill>
      <patternFill patternType="solid">
        <fgColor rgb="FFFF9966"/>
        <bgColor rgb="FFFF99CC"/>
      </patternFill>
    </fill>
    <fill>
      <patternFill patternType="solid">
        <fgColor rgb="FFFFFF00"/>
        <bgColor rgb="FFFFFF00"/>
      </patternFill>
    </fill>
    <fill>
      <patternFill patternType="solid">
        <fgColor rgb="FFEDEDED"/>
        <bgColor rgb="FFE7E6E6"/>
      </patternFill>
    </fill>
    <fill>
      <patternFill patternType="solid">
        <fgColor rgb="FFFFFFFF"/>
        <bgColor rgb="FFEDEDED"/>
      </patternFill>
    </fill>
  </fills>
  <borders count="3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2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2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5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8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7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2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2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8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EDEDED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32"/>
  <sheetViews>
    <sheetView showFormulas="false" showGridLines="true" showRowColHeaders="true" showZeros="true" rightToLeft="false" tabSelected="false" showOutlineSymbols="true" defaultGridColor="true" view="normal" topLeftCell="A20" colorId="64" zoomScale="140" zoomScaleNormal="140" zoomScalePageLayoutView="100" workbookViewId="0">
      <selection pane="topLeft" activeCell="J20" activeCellId="0" sqref="J20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31.01"/>
    <col collapsed="false" customWidth="true" hidden="false" outlineLevel="0" max="2" min="2" style="0" width="24.57"/>
    <col collapsed="false" customWidth="true" hidden="false" outlineLevel="0" max="3" min="3" style="0" width="34.86"/>
    <col collapsed="false" customWidth="true" hidden="false" outlineLevel="0" max="11" min="4" style="0" width="8"/>
    <col collapsed="false" customWidth="true" hidden="false" outlineLevel="0" max="13" min="13" style="0" width="10.99"/>
    <col collapsed="false" customWidth="true" hidden="false" outlineLevel="0" max="14" min="14" style="0" width="12.29"/>
  </cols>
  <sheetData>
    <row r="1" customFormat="false" ht="31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15.7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1.5" hidden="false" customHeight="true" outlineLevel="0" collapsed="false">
      <c r="A3" s="3" t="s">
        <v>2</v>
      </c>
      <c r="B3" s="4" t="s">
        <v>3</v>
      </c>
      <c r="C3" s="5" t="s">
        <v>4</v>
      </c>
      <c r="D3" s="6" t="s">
        <v>5</v>
      </c>
      <c r="E3" s="6"/>
      <c r="F3" s="6"/>
      <c r="G3" s="6"/>
      <c r="H3" s="6"/>
      <c r="I3" s="6"/>
      <c r="J3" s="6"/>
      <c r="K3" s="6"/>
      <c r="L3" s="7" t="s">
        <v>6</v>
      </c>
      <c r="M3" s="7"/>
    </row>
    <row r="4" customFormat="false" ht="15.75" hidden="false" customHeight="false" outlineLevel="0" collapsed="false">
      <c r="A4" s="3"/>
      <c r="B4" s="4"/>
      <c r="C4" s="8" t="s">
        <v>7</v>
      </c>
      <c r="D4" s="9" t="s">
        <v>8</v>
      </c>
      <c r="E4" s="9"/>
      <c r="F4" s="9" t="s">
        <v>9</v>
      </c>
      <c r="G4" s="9"/>
      <c r="H4" s="9" t="s">
        <v>10</v>
      </c>
      <c r="I4" s="9"/>
      <c r="J4" s="9" t="s">
        <v>11</v>
      </c>
      <c r="K4" s="9"/>
      <c r="L4" s="7"/>
      <c r="M4" s="7"/>
    </row>
    <row r="5" customFormat="false" ht="15.75" hidden="false" customHeight="false" outlineLevel="0" collapsed="false">
      <c r="A5" s="10" t="s">
        <v>12</v>
      </c>
      <c r="B5" s="11"/>
      <c r="C5" s="11"/>
      <c r="D5" s="12" t="s">
        <v>13</v>
      </c>
      <c r="E5" s="12" t="s">
        <v>14</v>
      </c>
      <c r="F5" s="12" t="s">
        <v>13</v>
      </c>
      <c r="G5" s="12" t="s">
        <v>14</v>
      </c>
      <c r="H5" s="12" t="s">
        <v>13</v>
      </c>
      <c r="I5" s="12" t="s">
        <v>14</v>
      </c>
      <c r="J5" s="12" t="s">
        <v>13</v>
      </c>
      <c r="K5" s="12" t="s">
        <v>14</v>
      </c>
      <c r="L5" s="13"/>
      <c r="M5" s="14"/>
    </row>
    <row r="6" customFormat="false" ht="15.75" hidden="false" customHeight="true" outlineLevel="0" collapsed="false">
      <c r="A6" s="15" t="s">
        <v>15</v>
      </c>
      <c r="B6" s="16" t="s">
        <v>16</v>
      </c>
      <c r="C6" s="17"/>
      <c r="D6" s="18" t="n">
        <v>5</v>
      </c>
      <c r="E6" s="19" t="n">
        <f aca="false">D6*33</f>
        <v>165</v>
      </c>
      <c r="F6" s="18" t="n">
        <v>5</v>
      </c>
      <c r="G6" s="19" t="n">
        <f aca="false">F6*34</f>
        <v>170</v>
      </c>
      <c r="H6" s="18" t="n">
        <v>5</v>
      </c>
      <c r="I6" s="19" t="n">
        <f aca="false">H6*34</f>
        <v>170</v>
      </c>
      <c r="J6" s="18" t="n">
        <v>5</v>
      </c>
      <c r="K6" s="19" t="n">
        <f aca="false">J6*34</f>
        <v>170</v>
      </c>
      <c r="L6" s="20" t="n">
        <f aca="false">SUM(D6,F6,H6,J6)</f>
        <v>20</v>
      </c>
      <c r="M6" s="21" t="n">
        <f aca="false">SUM(K6,I6,G6,E6)</f>
        <v>675</v>
      </c>
    </row>
    <row r="7" customFormat="false" ht="15.75" hidden="false" customHeight="false" outlineLevel="0" collapsed="false">
      <c r="A7" s="15"/>
      <c r="B7" s="16" t="s">
        <v>17</v>
      </c>
      <c r="C7" s="17"/>
      <c r="D7" s="22" t="n">
        <v>4</v>
      </c>
      <c r="E7" s="19" t="n">
        <f aca="false">D7*33</f>
        <v>132</v>
      </c>
      <c r="F7" s="22" t="n">
        <v>4</v>
      </c>
      <c r="G7" s="19" t="n">
        <f aca="false">F7*34</f>
        <v>136</v>
      </c>
      <c r="H7" s="22" t="n">
        <v>4</v>
      </c>
      <c r="I7" s="19" t="n">
        <f aca="false">H7*34</f>
        <v>136</v>
      </c>
      <c r="J7" s="18" t="n">
        <v>4</v>
      </c>
      <c r="K7" s="19" t="n">
        <f aca="false">J7*34</f>
        <v>136</v>
      </c>
      <c r="L7" s="20" t="n">
        <f aca="false">SUM(D7,F7,H7,J7)</f>
        <v>16</v>
      </c>
      <c r="M7" s="21" t="n">
        <f aca="false">SUM(K7,I7,G7,E7)</f>
        <v>540</v>
      </c>
    </row>
    <row r="8" customFormat="false" ht="15.75" hidden="false" customHeight="false" outlineLevel="0" collapsed="false">
      <c r="A8" s="23" t="s">
        <v>18</v>
      </c>
      <c r="B8" s="24" t="s">
        <v>18</v>
      </c>
      <c r="C8" s="25"/>
      <c r="D8" s="26"/>
      <c r="E8" s="26"/>
      <c r="F8" s="18" t="n">
        <v>2</v>
      </c>
      <c r="G8" s="19" t="n">
        <f aca="false">F8*34</f>
        <v>68</v>
      </c>
      <c r="H8" s="18" t="n">
        <v>2</v>
      </c>
      <c r="I8" s="19" t="n">
        <f aca="false">H8*34</f>
        <v>68</v>
      </c>
      <c r="J8" s="18" t="n">
        <v>2</v>
      </c>
      <c r="K8" s="19" t="n">
        <f aca="false">J8*34</f>
        <v>68</v>
      </c>
      <c r="L8" s="20" t="n">
        <f aca="false">SUM(D8,F8,H8,J8)</f>
        <v>6</v>
      </c>
      <c r="M8" s="21" t="n">
        <f aca="false">SUM(K8,I8,G8,E8)</f>
        <v>204</v>
      </c>
    </row>
    <row r="9" customFormat="false" ht="15.75" hidden="false" customHeight="false" outlineLevel="0" collapsed="false">
      <c r="A9" s="15" t="s">
        <v>19</v>
      </c>
      <c r="B9" s="24" t="s">
        <v>20</v>
      </c>
      <c r="C9" s="24"/>
      <c r="D9" s="27" t="n">
        <v>4</v>
      </c>
      <c r="E9" s="19" t="n">
        <f aca="false">D9*33</f>
        <v>132</v>
      </c>
      <c r="F9" s="18" t="n">
        <v>4</v>
      </c>
      <c r="G9" s="19" t="n">
        <f aca="false">F9*34</f>
        <v>136</v>
      </c>
      <c r="H9" s="18" t="n">
        <v>4</v>
      </c>
      <c r="I9" s="19" t="n">
        <f aca="false">H9*34</f>
        <v>136</v>
      </c>
      <c r="J9" s="18" t="n">
        <v>4</v>
      </c>
      <c r="K9" s="19" t="n">
        <f aca="false">J9*34</f>
        <v>136</v>
      </c>
      <c r="L9" s="20" t="n">
        <f aca="false">SUM(D9,F9,H9,J9)</f>
        <v>16</v>
      </c>
      <c r="M9" s="21" t="n">
        <f aca="false">SUM(K9,I9,G9,E9)</f>
        <v>540</v>
      </c>
    </row>
    <row r="10" customFormat="false" ht="47.25" hidden="false" customHeight="false" outlineLevel="0" collapsed="false">
      <c r="A10" s="15" t="s">
        <v>21</v>
      </c>
      <c r="B10" s="16" t="s">
        <v>22</v>
      </c>
      <c r="C10" s="17"/>
      <c r="D10" s="28" t="n">
        <v>2</v>
      </c>
      <c r="E10" s="19" t="n">
        <f aca="false">D10*33</f>
        <v>66</v>
      </c>
      <c r="F10" s="28" t="n">
        <v>2</v>
      </c>
      <c r="G10" s="19" t="n">
        <f aca="false">F10*34</f>
        <v>68</v>
      </c>
      <c r="H10" s="28" t="n">
        <v>2</v>
      </c>
      <c r="I10" s="19" t="n">
        <f aca="false">H10*34</f>
        <v>68</v>
      </c>
      <c r="J10" s="28" t="n">
        <v>2</v>
      </c>
      <c r="K10" s="19" t="n">
        <f aca="false">J10*34</f>
        <v>68</v>
      </c>
      <c r="L10" s="20" t="n">
        <f aca="false">SUM(D10,F10,H10,J10)</f>
        <v>8</v>
      </c>
      <c r="M10" s="21" t="n">
        <f aca="false">SUM(K10,I10,G10,E10)</f>
        <v>270</v>
      </c>
    </row>
    <row r="11" customFormat="false" ht="111" hidden="false" customHeight="true" outlineLevel="0" collapsed="false">
      <c r="A11" s="29" t="s">
        <v>23</v>
      </c>
      <c r="B11" s="30" t="s">
        <v>23</v>
      </c>
      <c r="C11" s="30" t="s">
        <v>24</v>
      </c>
      <c r="D11" s="26"/>
      <c r="E11" s="26"/>
      <c r="F11" s="26"/>
      <c r="G11" s="26"/>
      <c r="H11" s="26"/>
      <c r="I11" s="31"/>
      <c r="J11" s="22" t="n">
        <v>1</v>
      </c>
      <c r="K11" s="19" t="n">
        <f aca="false">J11*34</f>
        <v>34</v>
      </c>
      <c r="L11" s="20" t="n">
        <f aca="false">SUM(D11,F11,H11,J11)</f>
        <v>1</v>
      </c>
      <c r="M11" s="21" t="n">
        <f aca="false">SUM(K11,I11,G11,E11)</f>
        <v>34</v>
      </c>
    </row>
    <row r="12" customFormat="false" ht="31.5" hidden="false" customHeight="true" outlineLevel="0" collapsed="false">
      <c r="A12" s="15" t="s">
        <v>25</v>
      </c>
      <c r="B12" s="32" t="s">
        <v>26</v>
      </c>
      <c r="C12" s="32"/>
      <c r="D12" s="22" t="n">
        <v>1</v>
      </c>
      <c r="E12" s="19" t="n">
        <f aca="false">D12*33</f>
        <v>33</v>
      </c>
      <c r="F12" s="22" t="n">
        <v>1</v>
      </c>
      <c r="G12" s="19" t="n">
        <f aca="false">F12*34</f>
        <v>34</v>
      </c>
      <c r="H12" s="28" t="n">
        <v>1</v>
      </c>
      <c r="I12" s="19" t="n">
        <f aca="false">H12*34</f>
        <v>34</v>
      </c>
      <c r="J12" s="28" t="n">
        <v>1</v>
      </c>
      <c r="K12" s="19" t="n">
        <f aca="false">J12*34</f>
        <v>34</v>
      </c>
      <c r="L12" s="20" t="n">
        <f aca="false">SUM(D12,F12,H12,J12)</f>
        <v>4</v>
      </c>
      <c r="M12" s="21" t="n">
        <f aca="false">SUM(K12,I12,G12,E12)</f>
        <v>135</v>
      </c>
    </row>
    <row r="13" customFormat="false" ht="15.75" hidden="false" customHeight="false" outlineLevel="0" collapsed="false">
      <c r="A13" s="15"/>
      <c r="B13" s="17" t="s">
        <v>27</v>
      </c>
      <c r="C13" s="17"/>
      <c r="D13" s="22" t="n">
        <v>1</v>
      </c>
      <c r="E13" s="19" t="n">
        <f aca="false">D13*33</f>
        <v>33</v>
      </c>
      <c r="F13" s="22" t="n">
        <v>1</v>
      </c>
      <c r="G13" s="19" t="n">
        <f aca="false">F13*34</f>
        <v>34</v>
      </c>
      <c r="H13" s="22" t="n">
        <v>1</v>
      </c>
      <c r="I13" s="19" t="n">
        <f aca="false">H13*34</f>
        <v>34</v>
      </c>
      <c r="J13" s="28" t="n">
        <v>1</v>
      </c>
      <c r="K13" s="19" t="n">
        <f aca="false">J13*34</f>
        <v>34</v>
      </c>
      <c r="L13" s="20" t="n">
        <f aca="false">SUM(D13,F13,H13,J13)</f>
        <v>4</v>
      </c>
      <c r="M13" s="21" t="n">
        <f aca="false">SUM(K13,I13,G13,E13)</f>
        <v>135</v>
      </c>
    </row>
    <row r="14" customFormat="false" ht="15.75" hidden="false" customHeight="false" outlineLevel="0" collapsed="false">
      <c r="A14" s="15" t="s">
        <v>28</v>
      </c>
      <c r="B14" s="17" t="s">
        <v>28</v>
      </c>
      <c r="C14" s="17"/>
      <c r="D14" s="22" t="n">
        <v>1</v>
      </c>
      <c r="E14" s="19" t="n">
        <f aca="false">D14*33</f>
        <v>33</v>
      </c>
      <c r="F14" s="22" t="n">
        <v>1</v>
      </c>
      <c r="G14" s="19" t="n">
        <f aca="false">F14*34</f>
        <v>34</v>
      </c>
      <c r="H14" s="22" t="n">
        <v>1</v>
      </c>
      <c r="I14" s="19" t="n">
        <f aca="false">H14*34</f>
        <v>34</v>
      </c>
      <c r="J14" s="18" t="n">
        <v>1</v>
      </c>
      <c r="K14" s="19" t="n">
        <f aca="false">J14*34</f>
        <v>34</v>
      </c>
      <c r="L14" s="20" t="n">
        <f aca="false">SUM(D14,F14,H14,J14)</f>
        <v>4</v>
      </c>
      <c r="M14" s="21" t="n">
        <f aca="false">SUM(K14,I14,G14,E14)</f>
        <v>135</v>
      </c>
    </row>
    <row r="15" customFormat="false" ht="15.75" hidden="false" customHeight="true" outlineLevel="0" collapsed="false">
      <c r="A15" s="15" t="s">
        <v>29</v>
      </c>
      <c r="B15" s="25" t="s">
        <v>29</v>
      </c>
      <c r="C15" s="25"/>
      <c r="D15" s="18" t="n">
        <v>2</v>
      </c>
      <c r="E15" s="19" t="n">
        <f aca="false">D15*33</f>
        <v>66</v>
      </c>
      <c r="F15" s="18" t="n">
        <v>2</v>
      </c>
      <c r="G15" s="19" t="n">
        <f aca="false">F15*34</f>
        <v>68</v>
      </c>
      <c r="H15" s="18" t="n">
        <v>2</v>
      </c>
      <c r="I15" s="19" t="n">
        <f aca="false">H15*34</f>
        <v>68</v>
      </c>
      <c r="J15" s="18" t="n">
        <v>2</v>
      </c>
      <c r="K15" s="19" t="n">
        <f aca="false">J15*34</f>
        <v>68</v>
      </c>
      <c r="L15" s="20" t="n">
        <f aca="false">SUM(D15,F15,H15,J15)</f>
        <v>8</v>
      </c>
      <c r="M15" s="21" t="n">
        <f aca="false">SUM(K15,I15,G15,E15)</f>
        <v>270</v>
      </c>
    </row>
    <row r="16" customFormat="false" ht="32.25" hidden="false" customHeight="true" outlineLevel="0" collapsed="false">
      <c r="A16" s="33" t="s">
        <v>30</v>
      </c>
      <c r="B16" s="33"/>
      <c r="C16" s="33"/>
      <c r="D16" s="34" t="n">
        <f aca="false">SUM(D6:D15)</f>
        <v>20</v>
      </c>
      <c r="E16" s="34" t="n">
        <f aca="false">SUM(E6:E15)</f>
        <v>660</v>
      </c>
      <c r="F16" s="34" t="n">
        <f aca="false">SUM(F6:F15)</f>
        <v>22</v>
      </c>
      <c r="G16" s="34" t="n">
        <f aca="false">SUM(G6:G15)</f>
        <v>748</v>
      </c>
      <c r="H16" s="34" t="n">
        <f aca="false">SUM(H6:H15)</f>
        <v>22</v>
      </c>
      <c r="I16" s="34" t="n">
        <f aca="false">SUM(I6:I15)</f>
        <v>748</v>
      </c>
      <c r="J16" s="34" t="n">
        <f aca="false">SUM(J6:J15)</f>
        <v>23</v>
      </c>
      <c r="K16" s="34" t="n">
        <f aca="false">SUM(K6:K15)</f>
        <v>782</v>
      </c>
      <c r="L16" s="34" t="n">
        <f aca="false">SUM(D16,F16,H16,J16)</f>
        <v>87</v>
      </c>
      <c r="M16" s="35" t="n">
        <f aca="false">SUM(M6:M15)</f>
        <v>2938</v>
      </c>
    </row>
    <row r="17" customFormat="false" ht="16.5" hidden="false" customHeight="true" outlineLevel="0" collapsed="false">
      <c r="A17" s="36" t="s">
        <v>31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customFormat="false" ht="108.75" hidden="false" customHeight="true" outlineLevel="0" collapsed="false">
      <c r="A18" s="37" t="s">
        <v>32</v>
      </c>
      <c r="B18" s="37"/>
      <c r="C18" s="37"/>
      <c r="D18" s="38" t="n">
        <f aca="false">D22-D16</f>
        <v>1</v>
      </c>
      <c r="E18" s="39" t="n">
        <f aca="false">D18*33</f>
        <v>33</v>
      </c>
      <c r="F18" s="38" t="n">
        <f aca="false">F22-F16</f>
        <v>1</v>
      </c>
      <c r="G18" s="39" t="n">
        <f aca="false">F18*34</f>
        <v>34</v>
      </c>
      <c r="H18" s="38" t="n">
        <f aca="false">H22-H16</f>
        <v>1</v>
      </c>
      <c r="I18" s="39" t="n">
        <f aca="false">H18*34</f>
        <v>34</v>
      </c>
      <c r="J18" s="38" t="n">
        <f aca="false">J22-J16</f>
        <v>0</v>
      </c>
      <c r="K18" s="39" t="n">
        <f aca="false">J18*34</f>
        <v>0</v>
      </c>
      <c r="L18" s="40" t="n">
        <f aca="false">SUM(D18,F18,H18,J18)</f>
        <v>3</v>
      </c>
      <c r="M18" s="41" t="n">
        <f aca="false">SUM(E18,G18,I18,K18)</f>
        <v>101</v>
      </c>
    </row>
    <row r="19" customFormat="false" ht="23.25" hidden="false" customHeight="true" outlineLevel="0" collapsed="false">
      <c r="A19" s="42" t="s">
        <v>33</v>
      </c>
      <c r="B19" s="42"/>
      <c r="C19" s="42"/>
      <c r="D19" s="43" t="n">
        <f aca="false">SUM(D18:D18)</f>
        <v>1</v>
      </c>
      <c r="E19" s="43" t="n">
        <f aca="false">D19*33</f>
        <v>33</v>
      </c>
      <c r="F19" s="43" t="n">
        <f aca="false">SUM(F18:F18)</f>
        <v>1</v>
      </c>
      <c r="G19" s="43" t="n">
        <f aca="false">SUM(G18:G18)</f>
        <v>34</v>
      </c>
      <c r="H19" s="43" t="n">
        <f aca="false">SUM(H18:H18)</f>
        <v>1</v>
      </c>
      <c r="I19" s="43" t="n">
        <f aca="false">H19*34</f>
        <v>34</v>
      </c>
      <c r="J19" s="43" t="n">
        <f aca="false">SUM(J18:J18)</f>
        <v>0</v>
      </c>
      <c r="K19" s="43" t="n">
        <f aca="false">J19*34</f>
        <v>0</v>
      </c>
      <c r="L19" s="44" t="n">
        <f aca="false">SUM(D19,F19,H19,J19)</f>
        <v>3</v>
      </c>
      <c r="M19" s="45" t="n">
        <f aca="false">SUM(E19,G19,I19,K19)</f>
        <v>101</v>
      </c>
    </row>
    <row r="20" customFormat="false" ht="23.25" hidden="false" customHeight="true" outlineLevel="0" collapsed="false">
      <c r="A20" s="46" t="s">
        <v>34</v>
      </c>
      <c r="B20" s="46"/>
      <c r="C20" s="46"/>
      <c r="D20" s="43" t="n">
        <v>21</v>
      </c>
      <c r="E20" s="43" t="n">
        <f aca="false">D20*33</f>
        <v>693</v>
      </c>
      <c r="F20" s="43" t="n">
        <v>23</v>
      </c>
      <c r="G20" s="43" t="n">
        <f aca="false">F20*34</f>
        <v>782</v>
      </c>
      <c r="H20" s="43" t="n">
        <v>23</v>
      </c>
      <c r="I20" s="43" t="n">
        <f aca="false">H20*34</f>
        <v>782</v>
      </c>
      <c r="J20" s="43" t="n">
        <v>23</v>
      </c>
      <c r="K20" s="43" t="n">
        <f aca="false">J20*34</f>
        <v>782</v>
      </c>
      <c r="L20" s="44" t="n">
        <f aca="false">SUM(D20,F20,H20,J20)</f>
        <v>90</v>
      </c>
      <c r="M20" s="45" t="n">
        <f aca="false">SUM(E20,G20,I20,K20)</f>
        <v>3039</v>
      </c>
      <c r="O20" s="47" t="s">
        <v>35</v>
      </c>
    </row>
    <row r="21" customFormat="false" ht="23.25" hidden="false" customHeight="true" outlineLevel="0" collapsed="false">
      <c r="A21" s="48" t="s">
        <v>36</v>
      </c>
      <c r="B21" s="48"/>
      <c r="C21" s="48"/>
      <c r="D21" s="49" t="n">
        <v>33</v>
      </c>
      <c r="E21" s="49"/>
      <c r="F21" s="49" t="n">
        <v>34</v>
      </c>
      <c r="G21" s="49"/>
      <c r="H21" s="49" t="n">
        <v>34</v>
      </c>
      <c r="I21" s="49"/>
      <c r="J21" s="49" t="n">
        <v>34</v>
      </c>
      <c r="K21" s="49"/>
      <c r="L21" s="50" t="n">
        <f aca="false">D21+F21+H21+J21</f>
        <v>135</v>
      </c>
      <c r="M21" s="50"/>
      <c r="O21" s="47"/>
    </row>
    <row r="22" customFormat="false" ht="49.5" hidden="false" customHeight="true" outlineLevel="0" collapsed="false">
      <c r="A22" s="51" t="s">
        <v>37</v>
      </c>
      <c r="B22" s="51"/>
      <c r="C22" s="51"/>
      <c r="D22" s="52" t="n">
        <v>21</v>
      </c>
      <c r="E22" s="52" t="n">
        <f aca="false">D22*33</f>
        <v>693</v>
      </c>
      <c r="F22" s="52" t="n">
        <v>23</v>
      </c>
      <c r="G22" s="52" t="n">
        <f aca="false">F22*34</f>
        <v>782</v>
      </c>
      <c r="H22" s="52" t="n">
        <v>23</v>
      </c>
      <c r="I22" s="52" t="n">
        <f aca="false">H22*34</f>
        <v>782</v>
      </c>
      <c r="J22" s="52" t="n">
        <v>23</v>
      </c>
      <c r="K22" s="52" t="n">
        <f aca="false">J22*34</f>
        <v>782</v>
      </c>
      <c r="L22" s="53" t="n">
        <f aca="false">SUM(D22,F22,H22,J22)</f>
        <v>90</v>
      </c>
      <c r="M22" s="54" t="n">
        <f aca="false">SUM(E22,G22,I22,K22)</f>
        <v>3039</v>
      </c>
      <c r="N22" s="55" t="n">
        <f aca="false">M22/M32</f>
        <v>0.818255250403877</v>
      </c>
      <c r="O22" s="56" t="n">
        <v>3190</v>
      </c>
    </row>
    <row r="23" customFormat="false" ht="16.5" hidden="false" customHeight="false" outlineLevel="0" collapsed="false">
      <c r="A23" s="57" t="s">
        <v>38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</row>
    <row r="24" customFormat="false" ht="36.75" hidden="false" customHeight="true" outlineLevel="0" collapsed="false">
      <c r="A24" s="58" t="s">
        <v>39</v>
      </c>
      <c r="B24" s="59" t="s">
        <v>40</v>
      </c>
      <c r="C24" s="59"/>
      <c r="D24" s="60"/>
      <c r="E24" s="60"/>
      <c r="F24" s="60"/>
      <c r="G24" s="60"/>
      <c r="H24" s="60"/>
      <c r="I24" s="60"/>
      <c r="J24" s="60"/>
      <c r="K24" s="60"/>
      <c r="L24" s="61"/>
      <c r="M24" s="62" t="s">
        <v>6</v>
      </c>
    </row>
    <row r="25" customFormat="false" ht="30.75" hidden="false" customHeight="true" outlineLevel="0" collapsed="false">
      <c r="A25" s="58"/>
      <c r="B25" s="59"/>
      <c r="C25" s="59"/>
      <c r="D25" s="63" t="s">
        <v>8</v>
      </c>
      <c r="E25" s="63"/>
      <c r="F25" s="63" t="s">
        <v>9</v>
      </c>
      <c r="G25" s="63"/>
      <c r="H25" s="63" t="s">
        <v>10</v>
      </c>
      <c r="I25" s="63"/>
      <c r="J25" s="63" t="s">
        <v>11</v>
      </c>
      <c r="K25" s="63"/>
      <c r="L25" s="64"/>
      <c r="M25" s="62"/>
    </row>
    <row r="26" customFormat="false" ht="152.25" hidden="false" customHeight="true" outlineLevel="0" collapsed="false">
      <c r="A26" s="65" t="s">
        <v>41</v>
      </c>
      <c r="B26" s="66" t="s">
        <v>42</v>
      </c>
      <c r="C26" s="66"/>
      <c r="D26" s="67" t="n">
        <v>10</v>
      </c>
      <c r="E26" s="67" t="n">
        <v>330</v>
      </c>
      <c r="F26" s="67" t="n">
        <v>10</v>
      </c>
      <c r="G26" s="67" t="n">
        <v>340</v>
      </c>
      <c r="H26" s="67" t="n">
        <v>10</v>
      </c>
      <c r="I26" s="67" t="n">
        <f aca="false">H26*34</f>
        <v>340</v>
      </c>
      <c r="J26" s="67" t="n">
        <v>10</v>
      </c>
      <c r="K26" s="67" t="n">
        <v>340</v>
      </c>
      <c r="L26" s="68" t="n">
        <f aca="false">SUM(D26,F26,H26,J26)</f>
        <v>40</v>
      </c>
      <c r="M26" s="69" t="n">
        <f aca="false">330+340+340+340</f>
        <v>1350</v>
      </c>
    </row>
    <row r="29" customFormat="false" ht="15.75" hidden="false" customHeight="false" outlineLevel="0" collapsed="false"/>
    <row r="30" customFormat="false" ht="24" hidden="false" customHeight="true" outlineLevel="0" collapsed="false">
      <c r="B30" s="70" t="s">
        <v>43</v>
      </c>
      <c r="C30" s="70"/>
      <c r="D30" s="71" t="n">
        <v>5</v>
      </c>
      <c r="E30" s="71" t="n">
        <f aca="false">D30*33</f>
        <v>165</v>
      </c>
      <c r="F30" s="71" t="n">
        <v>5</v>
      </c>
      <c r="G30" s="71" t="n">
        <f aca="false">F30*34</f>
        <v>170</v>
      </c>
      <c r="H30" s="71" t="n">
        <v>5</v>
      </c>
      <c r="I30" s="71" t="n">
        <f aca="false">H30*34</f>
        <v>170</v>
      </c>
      <c r="J30" s="71" t="n">
        <v>5</v>
      </c>
      <c r="K30" s="71" t="n">
        <f aca="false">J30*34</f>
        <v>170</v>
      </c>
      <c r="L30" s="72" t="n">
        <f aca="false">SUM(D30,F30,H30,J30)</f>
        <v>20</v>
      </c>
      <c r="M30" s="73" t="n">
        <f aca="false">E30+G30+I30+K30</f>
        <v>675</v>
      </c>
      <c r="N30" s="55" t="n">
        <f aca="false">M30/M32</f>
        <v>0.181744749596123</v>
      </c>
      <c r="O30" s="56"/>
    </row>
    <row r="32" customFormat="false" ht="15" hidden="false" customHeight="false" outlineLevel="0" collapsed="false">
      <c r="L32" s="74" t="s">
        <v>44</v>
      </c>
      <c r="M32" s="75" t="n">
        <f aca="false">M30+M20</f>
        <v>3714</v>
      </c>
    </row>
  </sheetData>
  <mergeCells count="36">
    <mergeCell ref="A1:M1"/>
    <mergeCell ref="A2:M2"/>
    <mergeCell ref="A3:A4"/>
    <mergeCell ref="B3:B4"/>
    <mergeCell ref="D3:K3"/>
    <mergeCell ref="L3:M4"/>
    <mergeCell ref="D4:E4"/>
    <mergeCell ref="F4:G4"/>
    <mergeCell ref="H4:I4"/>
    <mergeCell ref="J4:K4"/>
    <mergeCell ref="A6:A7"/>
    <mergeCell ref="A12:A13"/>
    <mergeCell ref="A16:C16"/>
    <mergeCell ref="A17:M17"/>
    <mergeCell ref="A18:C18"/>
    <mergeCell ref="A19:C19"/>
    <mergeCell ref="A20:C20"/>
    <mergeCell ref="O20:O21"/>
    <mergeCell ref="A21:C21"/>
    <mergeCell ref="D21:E21"/>
    <mergeCell ref="F21:G21"/>
    <mergeCell ref="H21:I21"/>
    <mergeCell ref="J21:K21"/>
    <mergeCell ref="L21:M21"/>
    <mergeCell ref="A22:C22"/>
    <mergeCell ref="A23:M23"/>
    <mergeCell ref="A24:A25"/>
    <mergeCell ref="B24:C25"/>
    <mergeCell ref="D24:K24"/>
    <mergeCell ref="M24:M25"/>
    <mergeCell ref="D25:E25"/>
    <mergeCell ref="F25:G25"/>
    <mergeCell ref="H25:I25"/>
    <mergeCell ref="J25:K25"/>
    <mergeCell ref="B26:C26"/>
    <mergeCell ref="B30:C30"/>
  </mergeCells>
  <printOptions headings="false" gridLines="false" gridLinesSet="true" horizontalCentered="false" verticalCentered="false"/>
  <pageMargins left="0.511805555555555" right="0.315277777777778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Q43"/>
  <sheetViews>
    <sheetView showFormulas="false" showGridLines="true" showRowColHeaders="true" showZeros="true" rightToLeft="false" tabSelected="false" showOutlineSymbols="true" defaultGridColor="true" view="normal" topLeftCell="A28" colorId="64" zoomScale="140" zoomScaleNormal="140" zoomScalePageLayoutView="80" workbookViewId="0">
      <selection pane="topLeft" activeCell="A1" activeCellId="0" sqref="A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6.85"/>
    <col collapsed="false" customWidth="true" hidden="false" outlineLevel="0" max="2" min="2" style="0" width="28.86"/>
    <col collapsed="false" customWidth="true" hidden="false" outlineLevel="0" max="3" min="3" style="0" width="30.43"/>
    <col collapsed="false" customWidth="true" hidden="false" outlineLevel="0" max="4" min="4" style="0" width="7.86"/>
    <col collapsed="false" customWidth="true" hidden="false" outlineLevel="0" max="6" min="6" style="0" width="6.71"/>
    <col collapsed="false" customWidth="true" hidden="false" outlineLevel="0" max="8" min="8" style="0" width="6.71"/>
    <col collapsed="false" customWidth="true" hidden="false" outlineLevel="0" max="10" min="10" style="0" width="6.71"/>
    <col collapsed="false" customWidth="true" hidden="false" outlineLevel="0" max="12" min="12" style="0" width="6.71"/>
  </cols>
  <sheetData>
    <row r="1" customFormat="false" ht="31.5" hidden="false" customHeight="true" outlineLevel="0" collapsed="false">
      <c r="A1" s="1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5.75" hidden="false" customHeight="false" outlineLevel="0" collapsed="false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31.5" hidden="false" customHeight="true" outlineLevel="0" collapsed="false">
      <c r="A3" s="140" t="s">
        <v>2</v>
      </c>
      <c r="B3" s="141" t="s">
        <v>51</v>
      </c>
      <c r="C3" s="142" t="s">
        <v>62</v>
      </c>
      <c r="D3" s="143" t="s">
        <v>5</v>
      </c>
      <c r="E3" s="143"/>
      <c r="F3" s="143"/>
      <c r="G3" s="143"/>
      <c r="H3" s="143"/>
      <c r="I3" s="143"/>
      <c r="J3" s="143"/>
      <c r="K3" s="143"/>
      <c r="L3" s="143"/>
      <c r="M3" s="143"/>
      <c r="N3" s="144" t="s">
        <v>63</v>
      </c>
      <c r="O3" s="144"/>
    </row>
    <row r="4" customFormat="false" ht="15.75" hidden="false" customHeight="false" outlineLevel="0" collapsed="false">
      <c r="A4" s="140"/>
      <c r="B4" s="141"/>
      <c r="C4" s="145" t="s">
        <v>53</v>
      </c>
      <c r="D4" s="63" t="s">
        <v>64</v>
      </c>
      <c r="E4" s="63"/>
      <c r="F4" s="63" t="s">
        <v>65</v>
      </c>
      <c r="G4" s="63"/>
      <c r="H4" s="63" t="s">
        <v>66</v>
      </c>
      <c r="I4" s="63"/>
      <c r="J4" s="63" t="s">
        <v>67</v>
      </c>
      <c r="K4" s="63"/>
      <c r="L4" s="63" t="s">
        <v>68</v>
      </c>
      <c r="M4" s="63"/>
      <c r="N4" s="144"/>
      <c r="O4" s="144"/>
    </row>
    <row r="5" customFormat="false" ht="15.75" hidden="false" customHeight="false" outlineLevel="0" collapsed="false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  <c r="O5" s="14"/>
    </row>
    <row r="6" customFormat="false" ht="15.75" hidden="false" customHeight="true" outlineLevel="0" collapsed="false">
      <c r="A6" s="15" t="s">
        <v>69</v>
      </c>
      <c r="B6" s="16" t="s">
        <v>16</v>
      </c>
      <c r="C6" s="17"/>
      <c r="D6" s="18" t="n">
        <v>5</v>
      </c>
      <c r="E6" s="19" t="n">
        <f aca="false">D6*34</f>
        <v>170</v>
      </c>
      <c r="F6" s="18" t="n">
        <v>6</v>
      </c>
      <c r="G6" s="19" t="n">
        <f aca="false">F6*34</f>
        <v>204</v>
      </c>
      <c r="H6" s="22" t="n">
        <v>4</v>
      </c>
      <c r="I6" s="19" t="n">
        <f aca="false">H6*34</f>
        <v>136</v>
      </c>
      <c r="J6" s="22" t="n">
        <v>3</v>
      </c>
      <c r="K6" s="19" t="n">
        <f aca="false">J6*34</f>
        <v>102</v>
      </c>
      <c r="L6" s="22" t="n">
        <v>3</v>
      </c>
      <c r="M6" s="19" t="n">
        <f aca="false">L6*34</f>
        <v>102</v>
      </c>
      <c r="N6" s="20" t="n">
        <f aca="false">SUM(L6,J6,H6,F6,D6)</f>
        <v>21</v>
      </c>
      <c r="O6" s="21" t="n">
        <f aca="false">SUM(M6,K6,I6,G6,E6)</f>
        <v>714</v>
      </c>
    </row>
    <row r="7" customFormat="false" ht="15.75" hidden="false" customHeight="false" outlineLevel="0" collapsed="false">
      <c r="A7" s="15"/>
      <c r="B7" s="16" t="s">
        <v>70</v>
      </c>
      <c r="C7" s="17"/>
      <c r="D7" s="22" t="n">
        <v>3</v>
      </c>
      <c r="E7" s="19" t="n">
        <f aca="false">D7*34</f>
        <v>102</v>
      </c>
      <c r="F7" s="22" t="n">
        <v>3</v>
      </c>
      <c r="G7" s="19" t="n">
        <f aca="false">F7*34</f>
        <v>102</v>
      </c>
      <c r="H7" s="22" t="n">
        <v>2</v>
      </c>
      <c r="I7" s="19" t="n">
        <f aca="false">H7*34</f>
        <v>68</v>
      </c>
      <c r="J7" s="22" t="n">
        <v>2</v>
      </c>
      <c r="K7" s="19" t="n">
        <f aca="false">J7*34</f>
        <v>68</v>
      </c>
      <c r="L7" s="22" t="n">
        <v>3</v>
      </c>
      <c r="M7" s="19" t="n">
        <f aca="false">L7*34</f>
        <v>102</v>
      </c>
      <c r="N7" s="20" t="n">
        <f aca="false">SUM(L7,J7,H7,F7,D7)</f>
        <v>13</v>
      </c>
      <c r="O7" s="21" t="n">
        <f aca="false">SUM(M7,K7,I7,G7,E7)</f>
        <v>442</v>
      </c>
    </row>
    <row r="8" customFormat="false" ht="63" hidden="false" customHeight="true" outlineLevel="0" collapsed="false">
      <c r="A8" s="15" t="s">
        <v>98</v>
      </c>
      <c r="B8" s="106" t="s">
        <v>47</v>
      </c>
      <c r="C8" s="17"/>
      <c r="D8" s="80" t="n">
        <v>2</v>
      </c>
      <c r="E8" s="19" t="n">
        <f aca="false">D8*34</f>
        <v>68</v>
      </c>
      <c r="F8" s="80" t="n">
        <v>2</v>
      </c>
      <c r="G8" s="19" t="n">
        <f aca="false">F8*34</f>
        <v>68</v>
      </c>
      <c r="H8" s="80" t="n">
        <v>2</v>
      </c>
      <c r="I8" s="19" t="n">
        <f aca="false">H8*34</f>
        <v>68</v>
      </c>
      <c r="J8" s="80" t="n">
        <v>2</v>
      </c>
      <c r="K8" s="19" t="n">
        <f aca="false">J8*34</f>
        <v>68</v>
      </c>
      <c r="L8" s="80" t="n">
        <v>2</v>
      </c>
      <c r="M8" s="19" t="n">
        <f aca="false">L8*34</f>
        <v>68</v>
      </c>
      <c r="N8" s="19" t="n">
        <f aca="false">SUM(L8,J8,H8,F8,D8)</f>
        <v>10</v>
      </c>
      <c r="O8" s="21" t="n">
        <f aca="false">SUM(M8,K8,I8,G8,E8)</f>
        <v>340</v>
      </c>
    </row>
    <row r="9" customFormat="false" ht="15.75" hidden="false" customHeight="false" outlineLevel="0" collapsed="false">
      <c r="A9" s="15"/>
      <c r="B9" s="106" t="s">
        <v>99</v>
      </c>
      <c r="C9" s="17"/>
      <c r="D9" s="80"/>
      <c r="E9" s="19"/>
      <c r="F9" s="80"/>
      <c r="G9" s="19"/>
      <c r="H9" s="80"/>
      <c r="I9" s="19"/>
      <c r="J9" s="80"/>
      <c r="K9" s="19"/>
      <c r="L9" s="80"/>
      <c r="M9" s="19"/>
      <c r="N9" s="19"/>
      <c r="O9" s="21"/>
    </row>
    <row r="10" customFormat="false" ht="15.75" hidden="false" customHeight="false" outlineLevel="0" collapsed="false">
      <c r="A10" s="23" t="s">
        <v>71</v>
      </c>
      <c r="B10" s="24" t="s">
        <v>18</v>
      </c>
      <c r="C10" s="17"/>
      <c r="D10" s="18" t="n">
        <v>3</v>
      </c>
      <c r="E10" s="19" t="n">
        <f aca="false">D10*34</f>
        <v>102</v>
      </c>
      <c r="F10" s="18" t="n">
        <v>3</v>
      </c>
      <c r="G10" s="19" t="n">
        <f aca="false">F10*34</f>
        <v>102</v>
      </c>
      <c r="H10" s="18" t="n">
        <v>3</v>
      </c>
      <c r="I10" s="19" t="n">
        <f aca="false">H10*34</f>
        <v>102</v>
      </c>
      <c r="J10" s="18" t="n">
        <v>3</v>
      </c>
      <c r="K10" s="19" t="n">
        <f aca="false">J10*34</f>
        <v>102</v>
      </c>
      <c r="L10" s="18" t="n">
        <v>3</v>
      </c>
      <c r="M10" s="19" t="n">
        <f aca="false">L10*34</f>
        <v>102</v>
      </c>
      <c r="N10" s="20" t="n">
        <f aca="false">SUM(L10,J10,H10,F10,D10)</f>
        <v>15</v>
      </c>
      <c r="O10" s="21" t="n">
        <f aca="false">SUM(E10,G10,I10,K10,M10)</f>
        <v>510</v>
      </c>
    </row>
    <row r="11" customFormat="false" ht="15.75" hidden="false" customHeight="false" outlineLevel="0" collapsed="false">
      <c r="A11" s="23"/>
      <c r="B11" s="24" t="s">
        <v>72</v>
      </c>
      <c r="C11" s="25"/>
      <c r="D11" s="135" t="n">
        <v>0</v>
      </c>
      <c r="E11" s="19" t="n">
        <f aca="false">D11*34</f>
        <v>0</v>
      </c>
      <c r="F11" s="135" t="n">
        <v>0</v>
      </c>
      <c r="G11" s="19" t="n">
        <f aca="false">F11*34</f>
        <v>0</v>
      </c>
      <c r="H11" s="135" t="n">
        <v>0</v>
      </c>
      <c r="I11" s="19" t="n">
        <f aca="false">H11*34</f>
        <v>0</v>
      </c>
      <c r="J11" s="135" t="n">
        <v>0</v>
      </c>
      <c r="K11" s="19" t="n">
        <f aca="false">J11*34</f>
        <v>0</v>
      </c>
      <c r="L11" s="135" t="n">
        <v>0</v>
      </c>
      <c r="M11" s="19" t="n">
        <f aca="false">L11*34</f>
        <v>0</v>
      </c>
      <c r="N11" s="20" t="n">
        <f aca="false">SUM(L11,J11,H11,F11,D11)</f>
        <v>0</v>
      </c>
      <c r="O11" s="21" t="n">
        <f aca="false">SUM(E11,G11,I11,K11,M11)</f>
        <v>0</v>
      </c>
    </row>
    <row r="12" customFormat="false" ht="15.75" hidden="false" customHeight="true" outlineLevel="0" collapsed="false">
      <c r="A12" s="15" t="s">
        <v>19</v>
      </c>
      <c r="B12" s="24" t="s">
        <v>20</v>
      </c>
      <c r="C12" s="24" t="s">
        <v>73</v>
      </c>
      <c r="D12" s="18" t="n">
        <v>5</v>
      </c>
      <c r="E12" s="19" t="n">
        <f aca="false">5*34</f>
        <v>170</v>
      </c>
      <c r="F12" s="18" t="n">
        <v>5</v>
      </c>
      <c r="G12" s="19" t="n">
        <f aca="false">5*34</f>
        <v>170</v>
      </c>
      <c r="H12" s="18" t="n">
        <v>3</v>
      </c>
      <c r="I12" s="19" t="n">
        <f aca="false">H12*34</f>
        <v>102</v>
      </c>
      <c r="J12" s="18" t="n">
        <v>3</v>
      </c>
      <c r="K12" s="19" t="n">
        <f aca="false">J12*34</f>
        <v>102</v>
      </c>
      <c r="L12" s="18" t="n">
        <v>3</v>
      </c>
      <c r="M12" s="19" t="n">
        <f aca="false">L12*34</f>
        <v>102</v>
      </c>
      <c r="N12" s="20" t="n">
        <f aca="false">SUM(L12,J12,H12,F12,D12)</f>
        <v>19</v>
      </c>
      <c r="O12" s="21" t="n">
        <f aca="false">SUM(M12:M14,K12:K14,I12:I14,G12,E12)</f>
        <v>952</v>
      </c>
    </row>
    <row r="13" customFormat="false" ht="15.75" hidden="false" customHeight="false" outlineLevel="0" collapsed="false">
      <c r="A13" s="15"/>
      <c r="B13" s="24"/>
      <c r="C13" s="24" t="s">
        <v>74</v>
      </c>
      <c r="D13" s="18"/>
      <c r="E13" s="19"/>
      <c r="F13" s="18"/>
      <c r="G13" s="19"/>
      <c r="H13" s="18" t="n">
        <v>2</v>
      </c>
      <c r="I13" s="19" t="n">
        <f aca="false">H13*34</f>
        <v>68</v>
      </c>
      <c r="J13" s="18" t="n">
        <v>2</v>
      </c>
      <c r="K13" s="19" t="n">
        <f aca="false">J13*34</f>
        <v>68</v>
      </c>
      <c r="L13" s="18" t="n">
        <v>2</v>
      </c>
      <c r="M13" s="19" t="n">
        <f aca="false">L13*34</f>
        <v>68</v>
      </c>
      <c r="N13" s="20" t="n">
        <f aca="false">SUM(L13,J13,H13,F13,D13)</f>
        <v>6</v>
      </c>
      <c r="O13" s="21"/>
    </row>
    <row r="14" customFormat="false" ht="15.75" hidden="false" customHeight="false" outlineLevel="0" collapsed="false">
      <c r="A14" s="15"/>
      <c r="B14" s="24"/>
      <c r="C14" s="24" t="s">
        <v>75</v>
      </c>
      <c r="D14" s="18"/>
      <c r="E14" s="19"/>
      <c r="F14" s="18"/>
      <c r="G14" s="19"/>
      <c r="H14" s="18" t="n">
        <v>1</v>
      </c>
      <c r="I14" s="19" t="n">
        <f aca="false">H14*34</f>
        <v>34</v>
      </c>
      <c r="J14" s="18" t="n">
        <v>1</v>
      </c>
      <c r="K14" s="19" t="n">
        <f aca="false">J14*34</f>
        <v>34</v>
      </c>
      <c r="L14" s="18" t="n">
        <v>1</v>
      </c>
      <c r="M14" s="19" t="n">
        <f aca="false">L14*34</f>
        <v>34</v>
      </c>
      <c r="N14" s="20" t="n">
        <f aca="false">SUM(L14,J14,H14,F14,D14)</f>
        <v>3</v>
      </c>
      <c r="O14" s="21"/>
    </row>
    <row r="15" customFormat="false" ht="15.75" hidden="false" customHeight="false" outlineLevel="0" collapsed="false">
      <c r="A15" s="15"/>
      <c r="B15" s="16" t="s">
        <v>76</v>
      </c>
      <c r="C15" s="17"/>
      <c r="D15" s="116"/>
      <c r="E15" s="117"/>
      <c r="F15" s="116"/>
      <c r="G15" s="117"/>
      <c r="H15" s="22" t="n">
        <v>1</v>
      </c>
      <c r="I15" s="19" t="n">
        <f aca="false">H15*34</f>
        <v>34</v>
      </c>
      <c r="J15" s="22" t="n">
        <v>1</v>
      </c>
      <c r="K15" s="19" t="n">
        <f aca="false">J15*34</f>
        <v>34</v>
      </c>
      <c r="L15" s="22" t="n">
        <v>1</v>
      </c>
      <c r="M15" s="19" t="n">
        <f aca="false">L15*34</f>
        <v>34</v>
      </c>
      <c r="N15" s="20" t="n">
        <f aca="false">SUM(L15,J15,H15,F15,D15)</f>
        <v>3</v>
      </c>
      <c r="O15" s="21" t="n">
        <f aca="false">SUM(E15,G15,I15,K15,M15)</f>
        <v>102</v>
      </c>
    </row>
    <row r="16" customFormat="false" ht="15.75" hidden="false" customHeight="true" outlineLevel="0" collapsed="false">
      <c r="A16" s="15" t="s">
        <v>77</v>
      </c>
      <c r="B16" s="16" t="s">
        <v>78</v>
      </c>
      <c r="C16" s="17" t="s">
        <v>79</v>
      </c>
      <c r="D16" s="116"/>
      <c r="E16" s="117"/>
      <c r="F16" s="22" t="n">
        <v>2</v>
      </c>
      <c r="G16" s="19" t="n">
        <v>45</v>
      </c>
      <c r="H16" s="22" t="n">
        <v>2</v>
      </c>
      <c r="I16" s="19" t="n">
        <v>45</v>
      </c>
      <c r="J16" s="22" t="n">
        <v>2</v>
      </c>
      <c r="K16" s="19" t="n">
        <v>45</v>
      </c>
      <c r="L16" s="22" t="n">
        <v>2</v>
      </c>
      <c r="M16" s="19" t="n">
        <v>45</v>
      </c>
      <c r="N16" s="118" t="n">
        <f aca="false">SUM(L16,J16,H16,F16,D16)</f>
        <v>8</v>
      </c>
      <c r="O16" s="21" t="n">
        <f aca="false">SUM(M16:M17,K16:K17,I16:I17,G16:G17,E17)</f>
        <v>340</v>
      </c>
    </row>
    <row r="17" customFormat="false" ht="15.75" hidden="false" customHeight="false" outlineLevel="0" collapsed="false">
      <c r="A17" s="15"/>
      <c r="B17" s="16"/>
      <c r="C17" s="17" t="s">
        <v>80</v>
      </c>
      <c r="D17" s="22" t="n">
        <v>2</v>
      </c>
      <c r="E17" s="19" t="n">
        <f aca="false">D17*34</f>
        <v>68</v>
      </c>
      <c r="F17" s="22"/>
      <c r="G17" s="19" t="n">
        <v>23</v>
      </c>
      <c r="H17" s="22"/>
      <c r="I17" s="19" t="n">
        <v>23</v>
      </c>
      <c r="J17" s="22"/>
      <c r="K17" s="19" t="n">
        <v>23</v>
      </c>
      <c r="L17" s="22"/>
      <c r="M17" s="19" t="n">
        <v>23</v>
      </c>
      <c r="N17" s="119" t="n">
        <f aca="false">SUM(L17,J17,H17,F17,D17)</f>
        <v>2</v>
      </c>
      <c r="O17" s="21"/>
    </row>
    <row r="18" customFormat="false" ht="15.75" hidden="false" customHeight="false" outlineLevel="0" collapsed="false">
      <c r="A18" s="15"/>
      <c r="B18" s="17" t="s">
        <v>81</v>
      </c>
      <c r="C18" s="17"/>
      <c r="D18" s="116"/>
      <c r="E18" s="117"/>
      <c r="F18" s="22" t="n">
        <v>1</v>
      </c>
      <c r="G18" s="19" t="n">
        <f aca="false">F18*34</f>
        <v>34</v>
      </c>
      <c r="H18" s="22" t="n">
        <v>1</v>
      </c>
      <c r="I18" s="19" t="n">
        <f aca="false">H18*34</f>
        <v>34</v>
      </c>
      <c r="J18" s="22" t="n">
        <v>1</v>
      </c>
      <c r="K18" s="19" t="n">
        <f aca="false">J18*34</f>
        <v>34</v>
      </c>
      <c r="L18" s="22" t="n">
        <v>1</v>
      </c>
      <c r="M18" s="19" t="n">
        <f aca="false">L18*34</f>
        <v>34</v>
      </c>
      <c r="N18" s="20" t="n">
        <f aca="false">SUM(L18,J18,H18,F18,D18)</f>
        <v>4</v>
      </c>
      <c r="O18" s="21" t="n">
        <f aca="false">SUM(E18,G18,I18,K18,M18)</f>
        <v>136</v>
      </c>
    </row>
    <row r="19" customFormat="false" ht="15.75" hidden="false" customHeight="false" outlineLevel="0" collapsed="false">
      <c r="A19" s="15"/>
      <c r="B19" s="17" t="s">
        <v>82</v>
      </c>
      <c r="C19" s="17"/>
      <c r="D19" s="22" t="n">
        <v>1</v>
      </c>
      <c r="E19" s="19" t="n">
        <f aca="false">D19*34</f>
        <v>34</v>
      </c>
      <c r="F19" s="22" t="n">
        <v>1</v>
      </c>
      <c r="G19" s="19" t="n">
        <f aca="false">F19*34</f>
        <v>34</v>
      </c>
      <c r="H19" s="22" t="n">
        <v>2</v>
      </c>
      <c r="I19" s="19" t="n">
        <f aca="false">H19*34</f>
        <v>68</v>
      </c>
      <c r="J19" s="22" t="n">
        <v>2</v>
      </c>
      <c r="K19" s="19" t="n">
        <f aca="false">J19*34</f>
        <v>68</v>
      </c>
      <c r="L19" s="22" t="n">
        <v>2</v>
      </c>
      <c r="M19" s="19" t="n">
        <f aca="false">L19*34</f>
        <v>68</v>
      </c>
      <c r="N19" s="20" t="n">
        <f aca="false">SUM(L19,J19,H19,F19,D19)</f>
        <v>8</v>
      </c>
      <c r="O19" s="21" t="n">
        <f aca="false">SUM(E19,G19,I19,K19,M19)</f>
        <v>272</v>
      </c>
    </row>
    <row r="20" customFormat="false" ht="15.75" hidden="false" customHeight="true" outlineLevel="0" collapsed="false">
      <c r="A20" s="15" t="s">
        <v>83</v>
      </c>
      <c r="B20" s="17" t="s">
        <v>84</v>
      </c>
      <c r="C20" s="17"/>
      <c r="D20" s="116"/>
      <c r="E20" s="117"/>
      <c r="F20" s="116"/>
      <c r="G20" s="117"/>
      <c r="H20" s="22" t="n">
        <v>2</v>
      </c>
      <c r="I20" s="19" t="n">
        <f aca="false">H20*34</f>
        <v>68</v>
      </c>
      <c r="J20" s="22" t="n">
        <v>2</v>
      </c>
      <c r="K20" s="19" t="n">
        <f aca="false">J20*34</f>
        <v>68</v>
      </c>
      <c r="L20" s="22" t="n">
        <v>3</v>
      </c>
      <c r="M20" s="19" t="n">
        <f aca="false">L20*34</f>
        <v>102</v>
      </c>
      <c r="N20" s="20" t="n">
        <f aca="false">SUM(L20,J20,H20,F20,D20)</f>
        <v>7</v>
      </c>
      <c r="O20" s="21" t="n">
        <f aca="false">SUM(E20,G20,I20,K20,M20)</f>
        <v>238</v>
      </c>
    </row>
    <row r="21" customFormat="false" ht="15.75" hidden="false" customHeight="false" outlineLevel="0" collapsed="false">
      <c r="A21" s="15"/>
      <c r="B21" s="17" t="s">
        <v>85</v>
      </c>
      <c r="C21" s="17"/>
      <c r="D21" s="116"/>
      <c r="E21" s="117"/>
      <c r="F21" s="116"/>
      <c r="G21" s="117"/>
      <c r="H21" s="116"/>
      <c r="I21" s="117"/>
      <c r="J21" s="22" t="n">
        <v>2</v>
      </c>
      <c r="K21" s="19" t="n">
        <f aca="false">J21*34</f>
        <v>68</v>
      </c>
      <c r="L21" s="22" t="n">
        <v>2</v>
      </c>
      <c r="M21" s="19" t="n">
        <f aca="false">L21*34</f>
        <v>68</v>
      </c>
      <c r="N21" s="20" t="n">
        <f aca="false">SUM(L21,J21,H21,F21,D21)</f>
        <v>4</v>
      </c>
      <c r="O21" s="21" t="n">
        <f aca="false">SUM(E21,G21,I21,K21,M21)</f>
        <v>136</v>
      </c>
    </row>
    <row r="22" customFormat="false" ht="15.75" hidden="false" customHeight="false" outlineLevel="0" collapsed="false">
      <c r="A22" s="15"/>
      <c r="B22" s="25" t="s">
        <v>86</v>
      </c>
      <c r="C22" s="25"/>
      <c r="D22" s="18" t="n">
        <v>1</v>
      </c>
      <c r="E22" s="19" t="n">
        <f aca="false">D22*34</f>
        <v>34</v>
      </c>
      <c r="F22" s="18" t="n">
        <v>1</v>
      </c>
      <c r="G22" s="19" t="n">
        <f aca="false">F22*34</f>
        <v>34</v>
      </c>
      <c r="H22" s="18" t="n">
        <v>1</v>
      </c>
      <c r="I22" s="19" t="n">
        <f aca="false">H22*34</f>
        <v>34</v>
      </c>
      <c r="J22" s="18" t="n">
        <v>2</v>
      </c>
      <c r="K22" s="19" t="n">
        <f aca="false">J22*34</f>
        <v>68</v>
      </c>
      <c r="L22" s="18" t="n">
        <v>2</v>
      </c>
      <c r="M22" s="19" t="n">
        <f aca="false">L22*34</f>
        <v>68</v>
      </c>
      <c r="N22" s="20" t="n">
        <f aca="false">SUM(L22,J22,H22,F22,D22)</f>
        <v>7</v>
      </c>
      <c r="O22" s="21" t="n">
        <f aca="false">SUM(E22,G22,I22,K22,M22)</f>
        <v>238</v>
      </c>
    </row>
    <row r="23" customFormat="false" ht="15.75" hidden="false" customHeight="true" outlineLevel="0" collapsed="false">
      <c r="A23" s="15" t="s">
        <v>25</v>
      </c>
      <c r="B23" s="32" t="s">
        <v>26</v>
      </c>
      <c r="C23" s="32"/>
      <c r="D23" s="120" t="n">
        <v>1</v>
      </c>
      <c r="E23" s="19" t="n">
        <f aca="false">D23*34</f>
        <v>34</v>
      </c>
      <c r="F23" s="22" t="n">
        <v>1</v>
      </c>
      <c r="G23" s="19" t="n">
        <f aca="false">F23*34</f>
        <v>34</v>
      </c>
      <c r="H23" s="22" t="n">
        <v>1</v>
      </c>
      <c r="I23" s="19" t="n">
        <f aca="false">H23*34</f>
        <v>34</v>
      </c>
      <c r="J23" s="116"/>
      <c r="K23" s="117"/>
      <c r="L23" s="116"/>
      <c r="M23" s="117"/>
      <c r="N23" s="121" t="n">
        <f aca="false">SUM(L23,J23,H23,F23,D23)</f>
        <v>3</v>
      </c>
      <c r="O23" s="21" t="n">
        <f aca="false">SUM(E23,G23,I23,K23,M23)</f>
        <v>102</v>
      </c>
    </row>
    <row r="24" customFormat="false" ht="15.75" hidden="false" customHeight="false" outlineLevel="0" collapsed="false">
      <c r="A24" s="15"/>
      <c r="B24" s="17" t="s">
        <v>27</v>
      </c>
      <c r="C24" s="17"/>
      <c r="D24" s="22" t="n">
        <v>1</v>
      </c>
      <c r="E24" s="19" t="n">
        <f aca="false">D24*34</f>
        <v>34</v>
      </c>
      <c r="F24" s="22" t="n">
        <v>1</v>
      </c>
      <c r="G24" s="19" t="n">
        <f aca="false">F24*34</f>
        <v>34</v>
      </c>
      <c r="H24" s="22" t="n">
        <v>1</v>
      </c>
      <c r="I24" s="19" t="n">
        <f aca="false">H24*34</f>
        <v>34</v>
      </c>
      <c r="J24" s="22" t="n">
        <v>1</v>
      </c>
      <c r="K24" s="19" t="n">
        <f aca="false">J24*34</f>
        <v>34</v>
      </c>
      <c r="L24" s="116"/>
      <c r="M24" s="117"/>
      <c r="N24" s="121" t="n">
        <f aca="false">SUM(L24,J24,H24,F24,D24)</f>
        <v>4</v>
      </c>
      <c r="O24" s="21" t="n">
        <f aca="false">SUM(E24,G24,I24,K24,M24)</f>
        <v>136</v>
      </c>
    </row>
    <row r="25" customFormat="false" ht="15.75" hidden="false" customHeight="false" outlineLevel="0" collapsed="false">
      <c r="A25" s="15" t="s">
        <v>28</v>
      </c>
      <c r="B25" s="17" t="s">
        <v>28</v>
      </c>
      <c r="C25" s="17"/>
      <c r="D25" s="22" t="n">
        <v>2</v>
      </c>
      <c r="E25" s="19" t="n">
        <f aca="false">D25*34</f>
        <v>68</v>
      </c>
      <c r="F25" s="22" t="n">
        <v>2</v>
      </c>
      <c r="G25" s="19" t="n">
        <f aca="false">F25*34</f>
        <v>68</v>
      </c>
      <c r="H25" s="22" t="n">
        <v>2</v>
      </c>
      <c r="I25" s="19" t="n">
        <f aca="false">H25*34</f>
        <v>68</v>
      </c>
      <c r="J25" s="22" t="n">
        <v>1</v>
      </c>
      <c r="K25" s="19" t="n">
        <f aca="false">J25*34</f>
        <v>34</v>
      </c>
      <c r="L25" s="18" t="n">
        <v>1</v>
      </c>
      <c r="M25" s="122" t="n">
        <f aca="false">L25*34</f>
        <v>34</v>
      </c>
      <c r="N25" s="123" t="n">
        <f aca="false">SUM(L25,J25,H25,F25,D25)</f>
        <v>8</v>
      </c>
      <c r="O25" s="21" t="n">
        <f aca="false">SUM(E25,G25,I25,K25,M25)</f>
        <v>272</v>
      </c>
    </row>
    <row r="26" customFormat="false" ht="15.75" hidden="false" customHeight="true" outlineLevel="0" collapsed="false">
      <c r="A26" s="15" t="s">
        <v>87</v>
      </c>
      <c r="B26" s="25" t="s">
        <v>29</v>
      </c>
      <c r="C26" s="25"/>
      <c r="D26" s="18" t="n">
        <v>2</v>
      </c>
      <c r="E26" s="19" t="n">
        <f aca="false">D26*34</f>
        <v>68</v>
      </c>
      <c r="F26" s="18" t="n">
        <v>2</v>
      </c>
      <c r="G26" s="19" t="n">
        <f aca="false">F26*34</f>
        <v>68</v>
      </c>
      <c r="H26" s="18" t="n">
        <v>2</v>
      </c>
      <c r="I26" s="19" t="n">
        <f aca="false">H26*34</f>
        <v>68</v>
      </c>
      <c r="J26" s="18" t="n">
        <v>2</v>
      </c>
      <c r="K26" s="19" t="n">
        <f aca="false">J26*34</f>
        <v>68</v>
      </c>
      <c r="L26" s="18" t="n">
        <v>2</v>
      </c>
      <c r="M26" s="19" t="n">
        <f aca="false">L26*34</f>
        <v>68</v>
      </c>
      <c r="N26" s="20" t="n">
        <f aca="false">SUM(L26,J26,H26,F26,D26)</f>
        <v>10</v>
      </c>
      <c r="O26" s="21" t="n">
        <f aca="false">SUM(E26,G26,I26,K26,M26)</f>
        <v>340</v>
      </c>
    </row>
    <row r="27" customFormat="false" ht="32.25" hidden="false" customHeight="true" outlineLevel="0" collapsed="false">
      <c r="A27" s="15"/>
      <c r="B27" s="32" t="s">
        <v>88</v>
      </c>
      <c r="C27" s="17"/>
      <c r="D27" s="116"/>
      <c r="E27" s="117"/>
      <c r="F27" s="116"/>
      <c r="G27" s="117"/>
      <c r="H27" s="116"/>
      <c r="I27" s="117"/>
      <c r="J27" s="22" t="n">
        <v>1</v>
      </c>
      <c r="K27" s="19" t="n">
        <f aca="false">J27*34</f>
        <v>34</v>
      </c>
      <c r="L27" s="22" t="n">
        <v>1</v>
      </c>
      <c r="M27" s="19" t="n">
        <f aca="false">L27*34</f>
        <v>34</v>
      </c>
      <c r="N27" s="20" t="n">
        <f aca="false">SUM(L27,J27,H27,F27,D27)</f>
        <v>2</v>
      </c>
      <c r="O27" s="21" t="n">
        <f aca="false">SUM(E27,G27,I27,K27,M27)</f>
        <v>68</v>
      </c>
    </row>
    <row r="28" customFormat="false" ht="32.25" hidden="false" customHeight="true" outlineLevel="0" collapsed="false">
      <c r="A28" s="33" t="s">
        <v>30</v>
      </c>
      <c r="B28" s="33"/>
      <c r="C28" s="33"/>
      <c r="D28" s="34" t="n">
        <f aca="false">SUM(D6:D27)</f>
        <v>28</v>
      </c>
      <c r="E28" s="34" t="n">
        <f aca="false">SUM(E6:E27)</f>
        <v>952</v>
      </c>
      <c r="F28" s="34" t="n">
        <f aca="false">SUM(F6:F27)</f>
        <v>30</v>
      </c>
      <c r="G28" s="34" t="n">
        <f aca="false">SUM(G6:G27)</f>
        <v>1020</v>
      </c>
      <c r="H28" s="34" t="n">
        <f aca="false">SUM(H6:H27)</f>
        <v>32</v>
      </c>
      <c r="I28" s="34" t="n">
        <f aca="false">SUM(I6:I27)</f>
        <v>1088</v>
      </c>
      <c r="J28" s="34" t="n">
        <f aca="false">SUM(J6:J27)</f>
        <v>33</v>
      </c>
      <c r="K28" s="34" t="n">
        <f aca="false">SUM(K6:K27)</f>
        <v>1122</v>
      </c>
      <c r="L28" s="34" t="n">
        <f aca="false">SUM(L6:L27)</f>
        <v>34</v>
      </c>
      <c r="M28" s="34" t="n">
        <f aca="false">SUM(M6:M27)</f>
        <v>1156</v>
      </c>
      <c r="N28" s="124" t="n">
        <f aca="false">SUM(L28,J28,H28,F28,D28)</f>
        <v>157</v>
      </c>
      <c r="O28" s="35" t="n">
        <f aca="false">SUM(O6:O27)</f>
        <v>5338</v>
      </c>
    </row>
    <row r="29" customFormat="false" ht="16.5" hidden="false" customHeight="true" outlineLevel="0" collapsed="false">
      <c r="A29" s="36" t="s">
        <v>31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customFormat="false" ht="124.5" hidden="false" customHeight="true" outlineLevel="0" collapsed="false">
      <c r="A30" s="108" t="s">
        <v>101</v>
      </c>
      <c r="B30" s="108"/>
      <c r="C30" s="108"/>
      <c r="D30" s="109" t="n">
        <v>1</v>
      </c>
      <c r="E30" s="109" t="n">
        <f aca="false">E33-E28</f>
        <v>68</v>
      </c>
      <c r="F30" s="109" t="n">
        <f aca="false">F33-F28</f>
        <v>1</v>
      </c>
      <c r="G30" s="109" t="n">
        <f aca="false">G33-G28</f>
        <v>34</v>
      </c>
      <c r="H30" s="109" t="n">
        <f aca="false">H33-H28</f>
        <v>1</v>
      </c>
      <c r="I30" s="109" t="n">
        <f aca="false">I33-I28</f>
        <v>34</v>
      </c>
      <c r="J30" s="109" t="n">
        <f aca="false">J33-J28</f>
        <v>1</v>
      </c>
      <c r="K30" s="109" t="n">
        <f aca="false">K33-K28</f>
        <v>34</v>
      </c>
      <c r="L30" s="109" t="n">
        <v>2</v>
      </c>
      <c r="M30" s="109" t="n">
        <f aca="false">M33-M28</f>
        <v>34</v>
      </c>
      <c r="N30" s="109" t="n">
        <f aca="false">N33-N28</f>
        <v>6</v>
      </c>
      <c r="O30" s="110" t="n">
        <f aca="false">O33-O28</f>
        <v>204</v>
      </c>
    </row>
    <row r="31" customFormat="false" ht="37.5" hidden="false" customHeight="true" outlineLevel="0" collapsed="false">
      <c r="A31" s="42" t="s">
        <v>33</v>
      </c>
      <c r="B31" s="42"/>
      <c r="C31" s="42"/>
      <c r="D31" s="100" t="n">
        <f aca="false">D30</f>
        <v>1</v>
      </c>
      <c r="E31" s="100" t="n">
        <f aca="false">E30</f>
        <v>68</v>
      </c>
      <c r="F31" s="100" t="n">
        <f aca="false">F30</f>
        <v>1</v>
      </c>
      <c r="G31" s="100" t="n">
        <f aca="false">G30</f>
        <v>34</v>
      </c>
      <c r="H31" s="100" t="n">
        <f aca="false">H30</f>
        <v>1</v>
      </c>
      <c r="I31" s="100" t="n">
        <f aca="false">I30</f>
        <v>34</v>
      </c>
      <c r="J31" s="100" t="n">
        <v>3</v>
      </c>
      <c r="K31" s="100" t="n">
        <f aca="false">J31*34</f>
        <v>102</v>
      </c>
      <c r="L31" s="100" t="n">
        <v>3</v>
      </c>
      <c r="M31" s="100" t="n">
        <f aca="false">L31*34</f>
        <v>102</v>
      </c>
      <c r="N31" s="100" t="n">
        <f aca="false">SUM(D31,F31,H31,J31,L31)</f>
        <v>9</v>
      </c>
      <c r="O31" s="98" t="n">
        <f aca="false">M31+K31+I31+G31+E31</f>
        <v>340</v>
      </c>
      <c r="Q31" s="95" t="s">
        <v>35</v>
      </c>
    </row>
    <row r="32" customFormat="false" ht="52.5" hidden="false" customHeight="true" outlineLevel="0" collapsed="false">
      <c r="A32" s="46" t="s">
        <v>102</v>
      </c>
      <c r="B32" s="46"/>
      <c r="C32" s="46"/>
      <c r="D32" s="100" t="n">
        <f aca="false">D30+D28</f>
        <v>29</v>
      </c>
      <c r="E32" s="100" t="n">
        <f aca="false">E28+E30</f>
        <v>1020</v>
      </c>
      <c r="F32" s="100" t="n">
        <f aca="false">F30+F28</f>
        <v>31</v>
      </c>
      <c r="G32" s="100" t="n">
        <f aca="false">G28+G30</f>
        <v>1054</v>
      </c>
      <c r="H32" s="100" t="n">
        <f aca="false">H30+H28</f>
        <v>33</v>
      </c>
      <c r="I32" s="100" t="n">
        <f aca="false">I28+I30</f>
        <v>1122</v>
      </c>
      <c r="J32" s="100" t="n">
        <f aca="false">J30+J28</f>
        <v>34</v>
      </c>
      <c r="K32" s="100" t="n">
        <f aca="false">K28+K30</f>
        <v>1156</v>
      </c>
      <c r="L32" s="100" t="n">
        <f aca="false">L30+L28</f>
        <v>36</v>
      </c>
      <c r="M32" s="100" t="n">
        <f aca="false">M28+M30</f>
        <v>1190</v>
      </c>
      <c r="N32" s="100" t="n">
        <f aca="false">SUM(D32,F32,H32,J32,L32)</f>
        <v>163</v>
      </c>
      <c r="O32" s="98" t="n">
        <f aca="false">O28+O30</f>
        <v>5542</v>
      </c>
      <c r="Q32" s="95"/>
    </row>
    <row r="33" customFormat="false" ht="52.5" hidden="false" customHeight="true" outlineLevel="0" collapsed="false">
      <c r="A33" s="111" t="s">
        <v>105</v>
      </c>
      <c r="B33" s="111"/>
      <c r="C33" s="111"/>
      <c r="D33" s="112" t="n">
        <v>30</v>
      </c>
      <c r="E33" s="113" t="n">
        <f aca="false">D33*34</f>
        <v>1020</v>
      </c>
      <c r="F33" s="112" t="n">
        <v>31</v>
      </c>
      <c r="G33" s="113" t="n">
        <f aca="false">F33*34</f>
        <v>1054</v>
      </c>
      <c r="H33" s="112" t="n">
        <v>33</v>
      </c>
      <c r="I33" s="113" t="n">
        <f aca="false">H33*34</f>
        <v>1122</v>
      </c>
      <c r="J33" s="113" t="n">
        <v>34</v>
      </c>
      <c r="K33" s="113" t="n">
        <f aca="false">J33*34</f>
        <v>1156</v>
      </c>
      <c r="L33" s="113" t="n">
        <v>35</v>
      </c>
      <c r="M33" s="113" t="n">
        <f aca="false">L33*34</f>
        <v>1190</v>
      </c>
      <c r="N33" s="113" t="n">
        <f aca="false">SUM(D33,F33,H33,J33,L33)</f>
        <v>163</v>
      </c>
      <c r="O33" s="114" t="n">
        <f aca="false">SUM(M33,K33,I33,G33,E33)</f>
        <v>5542</v>
      </c>
      <c r="P33" s="126" t="n">
        <f aca="false">O33/O43</f>
        <v>0.765258215962441</v>
      </c>
      <c r="Q33" s="75" t="n">
        <v>5549</v>
      </c>
    </row>
    <row r="34" customFormat="false" ht="52.5" hidden="false" customHeight="true" outlineLevel="0" collapsed="false">
      <c r="A34" s="102" t="s">
        <v>103</v>
      </c>
      <c r="B34" s="102"/>
      <c r="C34" s="102"/>
      <c r="D34" s="103" t="n">
        <v>32</v>
      </c>
      <c r="E34" s="52" t="n">
        <f aca="false">D34*34</f>
        <v>1088</v>
      </c>
      <c r="F34" s="103" t="n">
        <v>33</v>
      </c>
      <c r="G34" s="52" t="n">
        <f aca="false">F34*34</f>
        <v>1122</v>
      </c>
      <c r="H34" s="103" t="n">
        <v>35</v>
      </c>
      <c r="I34" s="52" t="n">
        <f aca="false">H34*34</f>
        <v>1190</v>
      </c>
      <c r="J34" s="52" t="n">
        <v>36</v>
      </c>
      <c r="K34" s="52" t="n">
        <f aca="false">J34*34</f>
        <v>1224</v>
      </c>
      <c r="L34" s="52" t="n">
        <v>36</v>
      </c>
      <c r="M34" s="52" t="n">
        <f aca="false">L34*34</f>
        <v>1224</v>
      </c>
      <c r="N34" s="52" t="n">
        <f aca="false">SUM(L34,J34,H34,F34,D34)</f>
        <v>172</v>
      </c>
      <c r="O34" s="104" t="n">
        <f aca="false">SUM(M34,K34,I34,G34,E34)</f>
        <v>5848</v>
      </c>
      <c r="P34" s="139"/>
    </row>
    <row r="35" customFormat="false" ht="16.5" hidden="false" customHeight="false" outlineLevel="0" collapsed="false">
      <c r="A35" s="57" t="s">
        <v>38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customFormat="false" ht="15.75" hidden="false" customHeight="true" outlineLevel="0" collapsed="false">
      <c r="A36" s="58" t="s">
        <v>91</v>
      </c>
      <c r="B36" s="59" t="s">
        <v>40</v>
      </c>
      <c r="C36" s="59"/>
      <c r="D36" s="128" t="s">
        <v>5</v>
      </c>
      <c r="E36" s="128"/>
      <c r="F36" s="128"/>
      <c r="G36" s="128"/>
      <c r="H36" s="128"/>
      <c r="I36" s="128"/>
      <c r="J36" s="128"/>
      <c r="K36" s="128"/>
      <c r="L36" s="128"/>
      <c r="M36" s="128"/>
      <c r="N36" s="129"/>
      <c r="O36" s="62" t="s">
        <v>63</v>
      </c>
    </row>
    <row r="37" customFormat="false" ht="80.25" hidden="false" customHeight="true" outlineLevel="0" collapsed="false">
      <c r="A37" s="58"/>
      <c r="B37" s="59"/>
      <c r="C37" s="59"/>
      <c r="D37" s="63" t="s">
        <v>64</v>
      </c>
      <c r="E37" s="63"/>
      <c r="F37" s="63" t="s">
        <v>65</v>
      </c>
      <c r="G37" s="63"/>
      <c r="H37" s="63" t="s">
        <v>66</v>
      </c>
      <c r="I37" s="63"/>
      <c r="J37" s="63" t="s">
        <v>67</v>
      </c>
      <c r="K37" s="63"/>
      <c r="L37" s="63" t="s">
        <v>68</v>
      </c>
      <c r="M37" s="63"/>
      <c r="N37" s="130"/>
      <c r="O37" s="62"/>
    </row>
    <row r="38" customFormat="false" ht="78.75" hidden="false" customHeight="true" outlineLevel="0" collapsed="false">
      <c r="A38" s="131" t="s">
        <v>92</v>
      </c>
      <c r="B38" s="66" t="s">
        <v>42</v>
      </c>
      <c r="C38" s="66"/>
      <c r="D38" s="67" t="n">
        <v>10</v>
      </c>
      <c r="E38" s="67" t="n">
        <v>340</v>
      </c>
      <c r="F38" s="67" t="n">
        <v>10</v>
      </c>
      <c r="G38" s="67" t="n">
        <v>340</v>
      </c>
      <c r="H38" s="67" t="n">
        <v>10</v>
      </c>
      <c r="I38" s="67" t="n">
        <v>340</v>
      </c>
      <c r="J38" s="67" t="n">
        <v>10</v>
      </c>
      <c r="K38" s="67" t="n">
        <v>340</v>
      </c>
      <c r="L38" s="67" t="n">
        <v>10</v>
      </c>
      <c r="M38" s="67" t="n">
        <v>340</v>
      </c>
      <c r="N38" s="67" t="n">
        <f aca="false">SUM(D38,F38,H38,J38,L38)</f>
        <v>50</v>
      </c>
      <c r="O38" s="132" t="n">
        <f aca="false">SUM(M38,K38,I38,G38,E38)</f>
        <v>1700</v>
      </c>
    </row>
    <row r="39" customFormat="false" ht="47.25" hidden="false" customHeight="false" outlineLevel="0" collapsed="false">
      <c r="A39" s="131" t="s">
        <v>93</v>
      </c>
      <c r="B39" s="66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132"/>
    </row>
    <row r="40" customFormat="false" ht="63" hidden="false" customHeight="false" outlineLevel="0" collapsed="false">
      <c r="A40" s="131" t="s">
        <v>94</v>
      </c>
      <c r="B40" s="66"/>
      <c r="C40" s="66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132"/>
    </row>
    <row r="41" customFormat="false" ht="75.75" hidden="false" customHeight="false" outlineLevel="0" collapsed="false">
      <c r="A41" s="133" t="s">
        <v>95</v>
      </c>
      <c r="B41" s="66"/>
      <c r="C41" s="66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132"/>
      <c r="P41" s="126" t="n">
        <f aca="false">O38/O43</f>
        <v>0.234741784037559</v>
      </c>
    </row>
    <row r="43" customFormat="false" ht="15" hidden="false" customHeight="false" outlineLevel="0" collapsed="false">
      <c r="N43" s="74" t="s">
        <v>44</v>
      </c>
      <c r="O43" s="134" t="n">
        <f aca="false">O38+O33</f>
        <v>7242</v>
      </c>
    </row>
  </sheetData>
  <mergeCells count="74">
    <mergeCell ref="A1:O1"/>
    <mergeCell ref="A2:O2"/>
    <mergeCell ref="A3:A4"/>
    <mergeCell ref="B3:B4"/>
    <mergeCell ref="D3:M3"/>
    <mergeCell ref="N3:O4"/>
    <mergeCell ref="D4:E4"/>
    <mergeCell ref="F4:G4"/>
    <mergeCell ref="H4:I4"/>
    <mergeCell ref="J4:K4"/>
    <mergeCell ref="L4:M4"/>
    <mergeCell ref="A6:A7"/>
    <mergeCell ref="A8:A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A10:A11"/>
    <mergeCell ref="A12:A15"/>
    <mergeCell ref="B12:B14"/>
    <mergeCell ref="D12:D14"/>
    <mergeCell ref="E12:E14"/>
    <mergeCell ref="F12:F14"/>
    <mergeCell ref="G12:G14"/>
    <mergeCell ref="O12:O14"/>
    <mergeCell ref="A16:A19"/>
    <mergeCell ref="B16:B17"/>
    <mergeCell ref="F16:F17"/>
    <mergeCell ref="H16:H17"/>
    <mergeCell ref="J16:J17"/>
    <mergeCell ref="L16:L17"/>
    <mergeCell ref="O16:O17"/>
    <mergeCell ref="A20:A22"/>
    <mergeCell ref="A23:A24"/>
    <mergeCell ref="A26:A27"/>
    <mergeCell ref="A28:C28"/>
    <mergeCell ref="A29:O29"/>
    <mergeCell ref="A30:C30"/>
    <mergeCell ref="A31:C31"/>
    <mergeCell ref="Q31:Q32"/>
    <mergeCell ref="A32:C32"/>
    <mergeCell ref="A33:C33"/>
    <mergeCell ref="A34:C34"/>
    <mergeCell ref="A35:O35"/>
    <mergeCell ref="A36:A37"/>
    <mergeCell ref="B36:C37"/>
    <mergeCell ref="D36:M36"/>
    <mergeCell ref="O36:O37"/>
    <mergeCell ref="D37:E37"/>
    <mergeCell ref="F37:G37"/>
    <mergeCell ref="H37:I37"/>
    <mergeCell ref="J37:K37"/>
    <mergeCell ref="L37:M37"/>
    <mergeCell ref="B38:C41"/>
    <mergeCell ref="D38:D41"/>
    <mergeCell ref="E38:E41"/>
    <mergeCell ref="F38:F41"/>
    <mergeCell ref="G38:G41"/>
    <mergeCell ref="H38:H41"/>
    <mergeCell ref="I38:I41"/>
    <mergeCell ref="J38:J41"/>
    <mergeCell ref="K38:K41"/>
    <mergeCell ref="L38:L41"/>
    <mergeCell ref="M38:M41"/>
    <mergeCell ref="N38:N41"/>
    <mergeCell ref="O38:O4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Q42"/>
  <sheetViews>
    <sheetView showFormulas="false" showGridLines="true" showRowColHeaders="true" showZeros="true" rightToLeft="false" tabSelected="false" showOutlineSymbols="true" defaultGridColor="true" view="normal" topLeftCell="A22" colorId="64" zoomScale="140" zoomScaleNormal="140" zoomScalePageLayoutView="70" workbookViewId="0">
      <selection pane="topLeft" activeCell="O31" activeCellId="0" sqref="O3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6.85"/>
    <col collapsed="false" customWidth="true" hidden="false" outlineLevel="0" max="2" min="2" style="0" width="28.86"/>
    <col collapsed="false" customWidth="true" hidden="false" outlineLevel="0" max="3" min="3" style="0" width="30.43"/>
    <col collapsed="false" customWidth="true" hidden="false" outlineLevel="0" max="4" min="4" style="0" width="7.86"/>
    <col collapsed="false" customWidth="true" hidden="false" outlineLevel="0" max="6" min="6" style="0" width="6.71"/>
    <col collapsed="false" customWidth="true" hidden="false" outlineLevel="0" max="8" min="8" style="0" width="6.71"/>
    <col collapsed="false" customWidth="true" hidden="false" outlineLevel="0" max="10" min="10" style="0" width="6.71"/>
    <col collapsed="false" customWidth="true" hidden="false" outlineLevel="0" max="12" min="12" style="0" width="6.71"/>
    <col collapsed="false" customWidth="true" hidden="false" outlineLevel="0" max="15" min="15" style="0" width="13.29"/>
  </cols>
  <sheetData>
    <row r="1" customFormat="false" ht="32.25" hidden="false" customHeight="true" outlineLevel="0" collapsed="false">
      <c r="A1" s="1" t="s">
        <v>107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5.75" hidden="false" customHeight="false" outlineLevel="0" collapsed="false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31.5" hidden="false" customHeight="true" outlineLevel="0" collapsed="false">
      <c r="A3" s="140" t="s">
        <v>2</v>
      </c>
      <c r="B3" s="141" t="s">
        <v>51</v>
      </c>
      <c r="C3" s="142" t="s">
        <v>62</v>
      </c>
      <c r="D3" s="143" t="s">
        <v>5</v>
      </c>
      <c r="E3" s="143"/>
      <c r="F3" s="143"/>
      <c r="G3" s="143"/>
      <c r="H3" s="143"/>
      <c r="I3" s="143"/>
      <c r="J3" s="143"/>
      <c r="K3" s="143"/>
      <c r="L3" s="143"/>
      <c r="M3" s="143"/>
      <c r="N3" s="144" t="s">
        <v>63</v>
      </c>
      <c r="O3" s="144"/>
    </row>
    <row r="4" customFormat="false" ht="15.75" hidden="false" customHeight="false" outlineLevel="0" collapsed="false">
      <c r="A4" s="140"/>
      <c r="B4" s="141"/>
      <c r="C4" s="145" t="s">
        <v>53</v>
      </c>
      <c r="D4" s="63" t="s">
        <v>64</v>
      </c>
      <c r="E4" s="63"/>
      <c r="F4" s="63" t="s">
        <v>65</v>
      </c>
      <c r="G4" s="63"/>
      <c r="H4" s="63" t="s">
        <v>66</v>
      </c>
      <c r="I4" s="63"/>
      <c r="J4" s="63" t="s">
        <v>67</v>
      </c>
      <c r="K4" s="63"/>
      <c r="L4" s="63" t="s">
        <v>68</v>
      </c>
      <c r="M4" s="63"/>
      <c r="N4" s="144"/>
      <c r="O4" s="144"/>
    </row>
    <row r="5" customFormat="false" ht="15.75" hidden="false" customHeight="false" outlineLevel="0" collapsed="false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  <c r="O5" s="14"/>
    </row>
    <row r="6" customFormat="false" ht="15.75" hidden="false" customHeight="true" outlineLevel="0" collapsed="false">
      <c r="A6" s="15" t="s">
        <v>69</v>
      </c>
      <c r="B6" s="16" t="s">
        <v>16</v>
      </c>
      <c r="C6" s="17"/>
      <c r="D6" s="18" t="n">
        <v>5</v>
      </c>
      <c r="E6" s="19" t="n">
        <f aca="false">D6*34</f>
        <v>170</v>
      </c>
      <c r="F6" s="18" t="n">
        <v>6</v>
      </c>
      <c r="G6" s="19" t="n">
        <f aca="false">F6*34</f>
        <v>204</v>
      </c>
      <c r="H6" s="22" t="n">
        <v>4</v>
      </c>
      <c r="I6" s="19" t="n">
        <f aca="false">H6*34</f>
        <v>136</v>
      </c>
      <c r="J6" s="22" t="n">
        <v>3</v>
      </c>
      <c r="K6" s="19" t="n">
        <f aca="false">J6*34</f>
        <v>102</v>
      </c>
      <c r="L6" s="22" t="n">
        <v>3</v>
      </c>
      <c r="M6" s="19" t="n">
        <f aca="false">L6*34</f>
        <v>102</v>
      </c>
      <c r="N6" s="20" t="n">
        <f aca="false">SUM(L6,J6,H6,F6,D6)</f>
        <v>21</v>
      </c>
      <c r="O6" s="21" t="n">
        <f aca="false">SUM(M6,K6,I6,G6,E6)</f>
        <v>714</v>
      </c>
    </row>
    <row r="7" customFormat="false" ht="15.75" hidden="false" customHeight="false" outlineLevel="0" collapsed="false">
      <c r="A7" s="15"/>
      <c r="B7" s="16" t="s">
        <v>70</v>
      </c>
      <c r="C7" s="17"/>
      <c r="D7" s="22" t="n">
        <v>3</v>
      </c>
      <c r="E7" s="19" t="n">
        <f aca="false">D7*34</f>
        <v>102</v>
      </c>
      <c r="F7" s="22" t="n">
        <v>3</v>
      </c>
      <c r="G7" s="19" t="n">
        <f aca="false">F7*34</f>
        <v>102</v>
      </c>
      <c r="H7" s="22" t="n">
        <v>2</v>
      </c>
      <c r="I7" s="19" t="n">
        <f aca="false">H7*34</f>
        <v>68</v>
      </c>
      <c r="J7" s="22" t="n">
        <v>2</v>
      </c>
      <c r="K7" s="19" t="n">
        <f aca="false">J7*34</f>
        <v>68</v>
      </c>
      <c r="L7" s="22" t="n">
        <v>3</v>
      </c>
      <c r="M7" s="19" t="n">
        <f aca="false">L7*34</f>
        <v>102</v>
      </c>
      <c r="N7" s="20" t="n">
        <f aca="false">SUM(L7,J7,H7,F7,D7)</f>
        <v>13</v>
      </c>
      <c r="O7" s="21" t="n">
        <f aca="false">SUM(M7,K7,I7,G7,E7)</f>
        <v>442</v>
      </c>
    </row>
    <row r="8" customFormat="false" ht="63" hidden="false" customHeight="true" outlineLevel="0" collapsed="false">
      <c r="A8" s="15" t="s">
        <v>98</v>
      </c>
      <c r="B8" s="106" t="s">
        <v>47</v>
      </c>
      <c r="C8" s="17"/>
      <c r="D8" s="80" t="n">
        <v>3</v>
      </c>
      <c r="E8" s="19" t="n">
        <f aca="false">D8*34</f>
        <v>102</v>
      </c>
      <c r="F8" s="80" t="n">
        <v>3</v>
      </c>
      <c r="G8" s="19" t="n">
        <f aca="false">F8*34</f>
        <v>102</v>
      </c>
      <c r="H8" s="80" t="n">
        <v>2</v>
      </c>
      <c r="I8" s="19" t="n">
        <f aca="false">H8*34</f>
        <v>68</v>
      </c>
      <c r="J8" s="80" t="n">
        <v>2</v>
      </c>
      <c r="K8" s="19" t="n">
        <f aca="false">J8*34</f>
        <v>68</v>
      </c>
      <c r="L8" s="80" t="n">
        <v>2</v>
      </c>
      <c r="M8" s="19" t="n">
        <f aca="false">L8*34</f>
        <v>68</v>
      </c>
      <c r="N8" s="19" t="n">
        <f aca="false">SUM(L8,J8,H8,F8,D8)</f>
        <v>12</v>
      </c>
      <c r="O8" s="21" t="n">
        <f aca="false">SUM(M8,K8,I8,G8,E8)</f>
        <v>408</v>
      </c>
    </row>
    <row r="9" customFormat="false" ht="15.75" hidden="false" customHeight="false" outlineLevel="0" collapsed="false">
      <c r="A9" s="15"/>
      <c r="B9" s="16" t="s">
        <v>99</v>
      </c>
      <c r="C9" s="17"/>
      <c r="D9" s="80"/>
      <c r="E9" s="19"/>
      <c r="F9" s="80"/>
      <c r="G9" s="19"/>
      <c r="H9" s="80"/>
      <c r="I9" s="19"/>
      <c r="J9" s="80"/>
      <c r="K9" s="19"/>
      <c r="L9" s="80"/>
      <c r="M9" s="19"/>
      <c r="N9" s="19"/>
      <c r="O9" s="21"/>
    </row>
    <row r="10" customFormat="false" ht="15.75" hidden="false" customHeight="false" outlineLevel="0" collapsed="false">
      <c r="A10" s="146" t="s">
        <v>71</v>
      </c>
      <c r="B10" s="24" t="s">
        <v>18</v>
      </c>
      <c r="C10" s="17"/>
      <c r="D10" s="18" t="n">
        <v>3</v>
      </c>
      <c r="E10" s="19" t="n">
        <f aca="false">D10*34</f>
        <v>102</v>
      </c>
      <c r="F10" s="18" t="n">
        <v>3</v>
      </c>
      <c r="G10" s="19" t="n">
        <f aca="false">F10*34</f>
        <v>102</v>
      </c>
      <c r="H10" s="18" t="n">
        <v>3</v>
      </c>
      <c r="I10" s="19" t="n">
        <f aca="false">H10*34</f>
        <v>102</v>
      </c>
      <c r="J10" s="18" t="n">
        <v>3</v>
      </c>
      <c r="K10" s="19" t="n">
        <f aca="false">J10*34</f>
        <v>102</v>
      </c>
      <c r="L10" s="18" t="n">
        <v>3</v>
      </c>
      <c r="M10" s="19" t="n">
        <f aca="false">L10*34</f>
        <v>102</v>
      </c>
      <c r="N10" s="20" t="n">
        <f aca="false">SUM(L10,J10,H10,F10,D10)</f>
        <v>15</v>
      </c>
      <c r="O10" s="21" t="n">
        <f aca="false">SUM(E10,G10,I10,K10,M10)</f>
        <v>510</v>
      </c>
    </row>
    <row r="11" customFormat="false" ht="15.75" hidden="false" customHeight="true" outlineLevel="0" collapsed="false">
      <c r="A11" s="15" t="s">
        <v>19</v>
      </c>
      <c r="B11" s="24" t="s">
        <v>20</v>
      </c>
      <c r="C11" s="24" t="s">
        <v>73</v>
      </c>
      <c r="D11" s="18" t="n">
        <v>5</v>
      </c>
      <c r="E11" s="19" t="n">
        <f aca="false">5*34</f>
        <v>170</v>
      </c>
      <c r="F11" s="18" t="n">
        <v>5</v>
      </c>
      <c r="G11" s="19" t="n">
        <f aca="false">5*34</f>
        <v>170</v>
      </c>
      <c r="H11" s="18" t="n">
        <v>3</v>
      </c>
      <c r="I11" s="19" t="n">
        <f aca="false">H11*34</f>
        <v>102</v>
      </c>
      <c r="J11" s="18" t="n">
        <v>3</v>
      </c>
      <c r="K11" s="19" t="n">
        <f aca="false">J11*34</f>
        <v>102</v>
      </c>
      <c r="L11" s="18" t="n">
        <v>3</v>
      </c>
      <c r="M11" s="19" t="n">
        <f aca="false">L11*34</f>
        <v>102</v>
      </c>
      <c r="N11" s="20" t="n">
        <f aca="false">SUM(L11,J11,H11,F11,D11)</f>
        <v>19</v>
      </c>
      <c r="O11" s="21" t="n">
        <f aca="false">SUM(M11:M13,K11:K13,I11:I13,G11,E11)</f>
        <v>952</v>
      </c>
    </row>
    <row r="12" customFormat="false" ht="15.75" hidden="false" customHeight="false" outlineLevel="0" collapsed="false">
      <c r="A12" s="15"/>
      <c r="B12" s="24"/>
      <c r="C12" s="24" t="s">
        <v>74</v>
      </c>
      <c r="D12" s="18"/>
      <c r="E12" s="19"/>
      <c r="F12" s="18"/>
      <c r="G12" s="19"/>
      <c r="H12" s="18" t="n">
        <v>2</v>
      </c>
      <c r="I12" s="19" t="n">
        <f aca="false">H12*34</f>
        <v>68</v>
      </c>
      <c r="J12" s="18" t="n">
        <v>2</v>
      </c>
      <c r="K12" s="19" t="n">
        <f aca="false">J12*34</f>
        <v>68</v>
      </c>
      <c r="L12" s="18" t="n">
        <v>2</v>
      </c>
      <c r="M12" s="19" t="n">
        <f aca="false">L12*34</f>
        <v>68</v>
      </c>
      <c r="N12" s="20" t="n">
        <f aca="false">SUM(L12,J12,H12,F12,D12)</f>
        <v>6</v>
      </c>
      <c r="O12" s="21"/>
    </row>
    <row r="13" customFormat="false" ht="15.75" hidden="false" customHeight="false" outlineLevel="0" collapsed="false">
      <c r="A13" s="15"/>
      <c r="B13" s="24"/>
      <c r="C13" s="24" t="s">
        <v>75</v>
      </c>
      <c r="D13" s="18"/>
      <c r="E13" s="19"/>
      <c r="F13" s="18"/>
      <c r="G13" s="19"/>
      <c r="H13" s="18" t="n">
        <v>1</v>
      </c>
      <c r="I13" s="19" t="n">
        <f aca="false">H13*34</f>
        <v>34</v>
      </c>
      <c r="J13" s="18" t="n">
        <v>1</v>
      </c>
      <c r="K13" s="19" t="n">
        <f aca="false">J13*34</f>
        <v>34</v>
      </c>
      <c r="L13" s="18" t="n">
        <v>1</v>
      </c>
      <c r="M13" s="19" t="n">
        <f aca="false">L13*34</f>
        <v>34</v>
      </c>
      <c r="N13" s="20" t="n">
        <f aca="false">SUM(L13,J13,H13,F13,D13)</f>
        <v>3</v>
      </c>
      <c r="O13" s="21"/>
    </row>
    <row r="14" customFormat="false" ht="15.75" hidden="false" customHeight="false" outlineLevel="0" collapsed="false">
      <c r="A14" s="15"/>
      <c r="B14" s="16" t="s">
        <v>76</v>
      </c>
      <c r="C14" s="17"/>
      <c r="D14" s="116"/>
      <c r="E14" s="117"/>
      <c r="F14" s="116"/>
      <c r="G14" s="117"/>
      <c r="H14" s="22" t="n">
        <v>1</v>
      </c>
      <c r="I14" s="19" t="n">
        <f aca="false">H14*34</f>
        <v>34</v>
      </c>
      <c r="J14" s="22" t="n">
        <v>1</v>
      </c>
      <c r="K14" s="19" t="n">
        <f aca="false">J14*34</f>
        <v>34</v>
      </c>
      <c r="L14" s="22" t="n">
        <v>1</v>
      </c>
      <c r="M14" s="19" t="n">
        <f aca="false">L14*34</f>
        <v>34</v>
      </c>
      <c r="N14" s="20" t="n">
        <f aca="false">SUM(L14,J14,H14,F14,D14)</f>
        <v>3</v>
      </c>
      <c r="O14" s="21" t="n">
        <f aca="false">SUM(E14,G14,I14,K14,M14)</f>
        <v>102</v>
      </c>
    </row>
    <row r="15" customFormat="false" ht="15.75" hidden="false" customHeight="true" outlineLevel="0" collapsed="false">
      <c r="A15" s="15" t="s">
        <v>77</v>
      </c>
      <c r="B15" s="16" t="s">
        <v>78</v>
      </c>
      <c r="C15" s="17" t="s">
        <v>79</v>
      </c>
      <c r="D15" s="116"/>
      <c r="E15" s="117"/>
      <c r="F15" s="22" t="n">
        <v>2</v>
      </c>
      <c r="G15" s="19" t="n">
        <v>45</v>
      </c>
      <c r="H15" s="22" t="n">
        <v>2</v>
      </c>
      <c r="I15" s="19" t="n">
        <v>45</v>
      </c>
      <c r="J15" s="22" t="n">
        <v>2</v>
      </c>
      <c r="K15" s="19" t="n">
        <v>45</v>
      </c>
      <c r="L15" s="22" t="n">
        <v>2</v>
      </c>
      <c r="M15" s="19" t="n">
        <v>45</v>
      </c>
      <c r="N15" s="118" t="n">
        <f aca="false">SUM(L15,J15,H15,F15,D15)</f>
        <v>8</v>
      </c>
      <c r="O15" s="21" t="n">
        <f aca="false">SUM(M15:M16,K15:K16,I15:I16,G15:G16,E16)</f>
        <v>340</v>
      </c>
    </row>
    <row r="16" customFormat="false" ht="15.75" hidden="false" customHeight="false" outlineLevel="0" collapsed="false">
      <c r="A16" s="15"/>
      <c r="B16" s="16"/>
      <c r="C16" s="17" t="s">
        <v>80</v>
      </c>
      <c r="D16" s="22" t="n">
        <v>2</v>
      </c>
      <c r="E16" s="19" t="n">
        <f aca="false">D16*34</f>
        <v>68</v>
      </c>
      <c r="F16" s="22"/>
      <c r="G16" s="19" t="n">
        <v>23</v>
      </c>
      <c r="H16" s="22"/>
      <c r="I16" s="19" t="n">
        <v>23</v>
      </c>
      <c r="J16" s="22"/>
      <c r="K16" s="19" t="n">
        <v>23</v>
      </c>
      <c r="L16" s="22"/>
      <c r="M16" s="19" t="n">
        <v>23</v>
      </c>
      <c r="N16" s="119" t="n">
        <f aca="false">SUM(L16,J16,H16,F16,D16)</f>
        <v>2</v>
      </c>
      <c r="O16" s="21"/>
    </row>
    <row r="17" customFormat="false" ht="15.75" hidden="false" customHeight="false" outlineLevel="0" collapsed="false">
      <c r="A17" s="15"/>
      <c r="B17" s="17" t="s">
        <v>81</v>
      </c>
      <c r="C17" s="17"/>
      <c r="D17" s="116"/>
      <c r="E17" s="117"/>
      <c r="F17" s="22" t="n">
        <v>1</v>
      </c>
      <c r="G17" s="19" t="n">
        <f aca="false">F17*34</f>
        <v>34</v>
      </c>
      <c r="H17" s="22" t="n">
        <v>1</v>
      </c>
      <c r="I17" s="19" t="n">
        <f aca="false">H17*34</f>
        <v>34</v>
      </c>
      <c r="J17" s="22" t="n">
        <v>1</v>
      </c>
      <c r="K17" s="19" t="n">
        <f aca="false">J17*34</f>
        <v>34</v>
      </c>
      <c r="L17" s="22" t="n">
        <v>1</v>
      </c>
      <c r="M17" s="19" t="n">
        <f aca="false">L17*34</f>
        <v>34</v>
      </c>
      <c r="N17" s="20" t="n">
        <f aca="false">SUM(L17,J17,H17,F17,D17)</f>
        <v>4</v>
      </c>
      <c r="O17" s="21" t="n">
        <f aca="false">SUM(E17,G17,I17,K17,M17)</f>
        <v>136</v>
      </c>
    </row>
    <row r="18" customFormat="false" ht="15.75" hidden="false" customHeight="false" outlineLevel="0" collapsed="false">
      <c r="A18" s="15"/>
      <c r="B18" s="17" t="s">
        <v>82</v>
      </c>
      <c r="C18" s="17"/>
      <c r="D18" s="22" t="n">
        <v>1</v>
      </c>
      <c r="E18" s="19" t="n">
        <f aca="false">D18*34</f>
        <v>34</v>
      </c>
      <c r="F18" s="22" t="n">
        <v>1</v>
      </c>
      <c r="G18" s="19" t="n">
        <f aca="false">F18*34</f>
        <v>34</v>
      </c>
      <c r="H18" s="22" t="n">
        <v>2</v>
      </c>
      <c r="I18" s="19" t="n">
        <f aca="false">H18*34</f>
        <v>68</v>
      </c>
      <c r="J18" s="22" t="n">
        <v>2</v>
      </c>
      <c r="K18" s="19" t="n">
        <f aca="false">J18*34</f>
        <v>68</v>
      </c>
      <c r="L18" s="22" t="n">
        <v>2</v>
      </c>
      <c r="M18" s="19" t="n">
        <f aca="false">L18*34</f>
        <v>68</v>
      </c>
      <c r="N18" s="20" t="n">
        <f aca="false">SUM(L18,J18,H18,F18,D18)</f>
        <v>8</v>
      </c>
      <c r="O18" s="21" t="n">
        <f aca="false">SUM(E18,G18,I18,K18,M18)</f>
        <v>272</v>
      </c>
    </row>
    <row r="19" customFormat="false" ht="15.75" hidden="false" customHeight="true" outlineLevel="0" collapsed="false">
      <c r="A19" s="15" t="s">
        <v>83</v>
      </c>
      <c r="B19" s="17" t="s">
        <v>84</v>
      </c>
      <c r="C19" s="17"/>
      <c r="D19" s="116"/>
      <c r="E19" s="117"/>
      <c r="F19" s="116"/>
      <c r="G19" s="117"/>
      <c r="H19" s="22" t="n">
        <v>2</v>
      </c>
      <c r="I19" s="19" t="n">
        <f aca="false">H19*34</f>
        <v>68</v>
      </c>
      <c r="J19" s="22" t="n">
        <v>2</v>
      </c>
      <c r="K19" s="19" t="n">
        <f aca="false">J19*34</f>
        <v>68</v>
      </c>
      <c r="L19" s="22" t="n">
        <v>3</v>
      </c>
      <c r="M19" s="19" t="n">
        <f aca="false">L19*34</f>
        <v>102</v>
      </c>
      <c r="N19" s="20" t="n">
        <f aca="false">SUM(L19,J19,H19,F19,D19)</f>
        <v>7</v>
      </c>
      <c r="O19" s="21" t="n">
        <f aca="false">SUM(E19,G19,I19,K19,M19)</f>
        <v>238</v>
      </c>
    </row>
    <row r="20" customFormat="false" ht="15.75" hidden="false" customHeight="false" outlineLevel="0" collapsed="false">
      <c r="A20" s="15"/>
      <c r="B20" s="17" t="s">
        <v>85</v>
      </c>
      <c r="C20" s="17"/>
      <c r="D20" s="116"/>
      <c r="E20" s="117"/>
      <c r="F20" s="116"/>
      <c r="G20" s="117"/>
      <c r="H20" s="116"/>
      <c r="I20" s="117"/>
      <c r="J20" s="22" t="n">
        <v>2</v>
      </c>
      <c r="K20" s="19" t="n">
        <f aca="false">J20*34</f>
        <v>68</v>
      </c>
      <c r="L20" s="22" t="n">
        <v>2</v>
      </c>
      <c r="M20" s="19" t="n">
        <f aca="false">L20*34</f>
        <v>68</v>
      </c>
      <c r="N20" s="20" t="n">
        <f aca="false">SUM(L20,J20,H20,F20,D20)</f>
        <v>4</v>
      </c>
      <c r="O20" s="21" t="n">
        <f aca="false">SUM(E20,G20,I20,K20,M20)</f>
        <v>136</v>
      </c>
    </row>
    <row r="21" customFormat="false" ht="15.75" hidden="false" customHeight="false" outlineLevel="0" collapsed="false">
      <c r="A21" s="15"/>
      <c r="B21" s="25" t="s">
        <v>86</v>
      </c>
      <c r="C21" s="25"/>
      <c r="D21" s="18" t="n">
        <v>1</v>
      </c>
      <c r="E21" s="19" t="n">
        <f aca="false">D21*34</f>
        <v>34</v>
      </c>
      <c r="F21" s="18" t="n">
        <v>1</v>
      </c>
      <c r="G21" s="19" t="n">
        <f aca="false">F21*34</f>
        <v>34</v>
      </c>
      <c r="H21" s="18" t="n">
        <v>1</v>
      </c>
      <c r="I21" s="19" t="n">
        <f aca="false">H21*34</f>
        <v>34</v>
      </c>
      <c r="J21" s="18" t="n">
        <v>2</v>
      </c>
      <c r="K21" s="19" t="n">
        <f aca="false">J21*34</f>
        <v>68</v>
      </c>
      <c r="L21" s="18" t="n">
        <v>2</v>
      </c>
      <c r="M21" s="19" t="n">
        <f aca="false">L21*34</f>
        <v>68</v>
      </c>
      <c r="N21" s="20" t="n">
        <f aca="false">SUM(L21,J21,H21,F21,D21)</f>
        <v>7</v>
      </c>
      <c r="O21" s="21" t="n">
        <f aca="false">SUM(E21,G21,I21,K21,M21)</f>
        <v>238</v>
      </c>
    </row>
    <row r="22" customFormat="false" ht="15.75" hidden="false" customHeight="true" outlineLevel="0" collapsed="false">
      <c r="A22" s="15" t="s">
        <v>25</v>
      </c>
      <c r="B22" s="32" t="s">
        <v>26</v>
      </c>
      <c r="C22" s="32"/>
      <c r="D22" s="120" t="n">
        <v>1</v>
      </c>
      <c r="E22" s="19" t="n">
        <f aca="false">D22*34</f>
        <v>34</v>
      </c>
      <c r="F22" s="22" t="n">
        <v>1</v>
      </c>
      <c r="G22" s="19" t="n">
        <f aca="false">F22*34</f>
        <v>34</v>
      </c>
      <c r="H22" s="22" t="n">
        <v>1</v>
      </c>
      <c r="I22" s="19" t="n">
        <f aca="false">H22*34</f>
        <v>34</v>
      </c>
      <c r="J22" s="116"/>
      <c r="K22" s="117"/>
      <c r="L22" s="116"/>
      <c r="M22" s="117"/>
      <c r="N22" s="121" t="n">
        <f aca="false">SUM(L22,J22,H22,F22,D22)</f>
        <v>3</v>
      </c>
      <c r="O22" s="21" t="n">
        <f aca="false">SUM(E22,G22,I22,K22,M22)</f>
        <v>102</v>
      </c>
    </row>
    <row r="23" customFormat="false" ht="15.75" hidden="false" customHeight="false" outlineLevel="0" collapsed="false">
      <c r="A23" s="15"/>
      <c r="B23" s="17" t="s">
        <v>27</v>
      </c>
      <c r="C23" s="17"/>
      <c r="D23" s="22" t="n">
        <v>1</v>
      </c>
      <c r="E23" s="19" t="n">
        <f aca="false">D23*34</f>
        <v>34</v>
      </c>
      <c r="F23" s="22" t="n">
        <v>1</v>
      </c>
      <c r="G23" s="19" t="n">
        <f aca="false">F23*34</f>
        <v>34</v>
      </c>
      <c r="H23" s="22" t="n">
        <v>1</v>
      </c>
      <c r="I23" s="19" t="n">
        <f aca="false">H23*34</f>
        <v>34</v>
      </c>
      <c r="J23" s="22" t="n">
        <v>1</v>
      </c>
      <c r="K23" s="19" t="n">
        <f aca="false">J23*34</f>
        <v>34</v>
      </c>
      <c r="L23" s="116"/>
      <c r="M23" s="117"/>
      <c r="N23" s="121" t="n">
        <f aca="false">SUM(L23,J23,H23,F23,D23)</f>
        <v>4</v>
      </c>
      <c r="O23" s="21" t="n">
        <f aca="false">SUM(E23,G23,I23,K23,M23)</f>
        <v>136</v>
      </c>
    </row>
    <row r="24" customFormat="false" ht="15.75" hidden="false" customHeight="false" outlineLevel="0" collapsed="false">
      <c r="A24" s="15" t="s">
        <v>28</v>
      </c>
      <c r="B24" s="17" t="s">
        <v>28</v>
      </c>
      <c r="C24" s="17"/>
      <c r="D24" s="22" t="n">
        <v>2</v>
      </c>
      <c r="E24" s="19" t="n">
        <f aca="false">D24*34</f>
        <v>68</v>
      </c>
      <c r="F24" s="22" t="n">
        <v>2</v>
      </c>
      <c r="G24" s="19" t="n">
        <f aca="false">F24*34</f>
        <v>68</v>
      </c>
      <c r="H24" s="22" t="n">
        <v>2</v>
      </c>
      <c r="I24" s="19" t="n">
        <f aca="false">H24*34</f>
        <v>68</v>
      </c>
      <c r="J24" s="22" t="n">
        <v>1</v>
      </c>
      <c r="K24" s="19" t="n">
        <f aca="false">J24*34</f>
        <v>34</v>
      </c>
      <c r="L24" s="18" t="n">
        <v>1</v>
      </c>
      <c r="M24" s="122" t="n">
        <f aca="false">L24*34</f>
        <v>34</v>
      </c>
      <c r="N24" s="123" t="n">
        <f aca="false">SUM(L24,J24,H24,F24,D24)</f>
        <v>8</v>
      </c>
      <c r="O24" s="21" t="n">
        <f aca="false">SUM(E24,G24,I24,K24,M24)</f>
        <v>272</v>
      </c>
    </row>
    <row r="25" customFormat="false" ht="15.75" hidden="false" customHeight="true" outlineLevel="0" collapsed="false">
      <c r="A25" s="15" t="s">
        <v>87</v>
      </c>
      <c r="B25" s="25" t="s">
        <v>29</v>
      </c>
      <c r="C25" s="25"/>
      <c r="D25" s="18" t="n">
        <v>2</v>
      </c>
      <c r="E25" s="19" t="n">
        <f aca="false">D25*34</f>
        <v>68</v>
      </c>
      <c r="F25" s="18" t="n">
        <v>2</v>
      </c>
      <c r="G25" s="19" t="n">
        <f aca="false">F25*34</f>
        <v>68</v>
      </c>
      <c r="H25" s="18" t="n">
        <v>2</v>
      </c>
      <c r="I25" s="19" t="n">
        <f aca="false">H25*34</f>
        <v>68</v>
      </c>
      <c r="J25" s="18" t="n">
        <v>2</v>
      </c>
      <c r="K25" s="19" t="n">
        <f aca="false">J25*34</f>
        <v>68</v>
      </c>
      <c r="L25" s="18" t="n">
        <v>2</v>
      </c>
      <c r="M25" s="19" t="n">
        <f aca="false">L25*34</f>
        <v>68</v>
      </c>
      <c r="N25" s="20" t="n">
        <f aca="false">SUM(L25,J25,H25,F25,D25)</f>
        <v>10</v>
      </c>
      <c r="O25" s="21" t="n">
        <f aca="false">SUM(E25,G25,I25,K25,M25)</f>
        <v>340</v>
      </c>
    </row>
    <row r="26" customFormat="false" ht="32.25" hidden="false" customHeight="true" outlineLevel="0" collapsed="false">
      <c r="A26" s="15"/>
      <c r="B26" s="32" t="s">
        <v>88</v>
      </c>
      <c r="C26" s="17"/>
      <c r="D26" s="116"/>
      <c r="E26" s="117"/>
      <c r="F26" s="116"/>
      <c r="G26" s="117"/>
      <c r="H26" s="116"/>
      <c r="I26" s="117"/>
      <c r="J26" s="22" t="n">
        <v>1</v>
      </c>
      <c r="K26" s="19" t="n">
        <f aca="false">J26*34</f>
        <v>34</v>
      </c>
      <c r="L26" s="22" t="n">
        <v>1</v>
      </c>
      <c r="M26" s="19" t="n">
        <f aca="false">L26*34</f>
        <v>34</v>
      </c>
      <c r="N26" s="20" t="n">
        <f aca="false">SUM(L26,J26,H26,F26,D26)</f>
        <v>2</v>
      </c>
      <c r="O26" s="21" t="n">
        <f aca="false">SUM(E26,G26,I26,K26,M26)</f>
        <v>68</v>
      </c>
    </row>
    <row r="27" customFormat="false" ht="32.25" hidden="false" customHeight="true" outlineLevel="0" collapsed="false">
      <c r="A27" s="33" t="s">
        <v>30</v>
      </c>
      <c r="B27" s="33"/>
      <c r="C27" s="33"/>
      <c r="D27" s="34" t="n">
        <f aca="false">SUM(D6:D26)</f>
        <v>29</v>
      </c>
      <c r="E27" s="34" t="n">
        <f aca="false">SUM(E6:E26)</f>
        <v>986</v>
      </c>
      <c r="F27" s="34" t="n">
        <f aca="false">SUM(F6:F26)</f>
        <v>31</v>
      </c>
      <c r="G27" s="34" t="n">
        <f aca="false">SUM(G6:G26)</f>
        <v>1054</v>
      </c>
      <c r="H27" s="34" t="n">
        <f aca="false">SUM(H6:H26)</f>
        <v>32</v>
      </c>
      <c r="I27" s="34" t="n">
        <f aca="false">SUM(I6:I26)</f>
        <v>1088</v>
      </c>
      <c r="J27" s="34" t="n">
        <f aca="false">SUM(J6:J26)</f>
        <v>33</v>
      </c>
      <c r="K27" s="34" t="n">
        <f aca="false">SUM(K6:K26)</f>
        <v>1122</v>
      </c>
      <c r="L27" s="34" t="n">
        <f aca="false">SUM(L6:L26)</f>
        <v>34</v>
      </c>
      <c r="M27" s="34" t="n">
        <f aca="false">SUM(M6:M26)</f>
        <v>1156</v>
      </c>
      <c r="N27" s="124" t="n">
        <f aca="false">SUM(L27,J27,H27,F27,D27)</f>
        <v>159</v>
      </c>
      <c r="O27" s="35" t="n">
        <f aca="false">SUM(O6:O26)</f>
        <v>5406</v>
      </c>
    </row>
    <row r="28" customFormat="false" ht="16.5" hidden="false" customHeight="true" outlineLevel="0" collapsed="false">
      <c r="A28" s="36" t="s">
        <v>31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customFormat="false" ht="124.5" hidden="false" customHeight="true" outlineLevel="0" collapsed="false">
      <c r="A29" s="108" t="s">
        <v>101</v>
      </c>
      <c r="B29" s="108"/>
      <c r="C29" s="108"/>
      <c r="D29" s="109" t="n">
        <v>0</v>
      </c>
      <c r="E29" s="109" t="n">
        <v>0</v>
      </c>
      <c r="F29" s="109" t="n">
        <v>0</v>
      </c>
      <c r="G29" s="109" t="n">
        <f aca="false">G32-G27</f>
        <v>0</v>
      </c>
      <c r="H29" s="109" t="n">
        <v>1</v>
      </c>
      <c r="I29" s="109" t="n">
        <f aca="false">I32-I27</f>
        <v>34</v>
      </c>
      <c r="J29" s="109" t="n">
        <v>1</v>
      </c>
      <c r="K29" s="109" t="n">
        <f aca="false">K32-K27</f>
        <v>34</v>
      </c>
      <c r="L29" s="109" t="n">
        <v>2</v>
      </c>
      <c r="M29" s="109" t="n">
        <f aca="false">L29*34</f>
        <v>68</v>
      </c>
      <c r="N29" s="109" t="n">
        <f aca="false">N32-N27</f>
        <v>4</v>
      </c>
      <c r="O29" s="110" t="n">
        <f aca="false">O32-O27</f>
        <v>136</v>
      </c>
    </row>
    <row r="30" customFormat="false" ht="37.5" hidden="false" customHeight="true" outlineLevel="0" collapsed="false">
      <c r="A30" s="42" t="s">
        <v>33</v>
      </c>
      <c r="B30" s="42"/>
      <c r="C30" s="42"/>
      <c r="D30" s="100" t="n">
        <f aca="false">D29</f>
        <v>0</v>
      </c>
      <c r="E30" s="100" t="n">
        <f aca="false">E29</f>
        <v>0</v>
      </c>
      <c r="F30" s="100" t="n">
        <f aca="false">F29</f>
        <v>0</v>
      </c>
      <c r="G30" s="100" t="n">
        <f aca="false">G29</f>
        <v>0</v>
      </c>
      <c r="H30" s="100" t="n">
        <f aca="false">H29</f>
        <v>1</v>
      </c>
      <c r="I30" s="100" t="n">
        <f aca="false">I29</f>
        <v>34</v>
      </c>
      <c r="J30" s="100" t="n">
        <f aca="false">J29</f>
        <v>1</v>
      </c>
      <c r="K30" s="100" t="n">
        <f aca="false">K29</f>
        <v>34</v>
      </c>
      <c r="L30" s="100" t="n">
        <f aca="false">L29</f>
        <v>2</v>
      </c>
      <c r="M30" s="100" t="n">
        <f aca="false">M29</f>
        <v>68</v>
      </c>
      <c r="N30" s="100" t="n">
        <f aca="false">N29</f>
        <v>4</v>
      </c>
      <c r="O30" s="98" t="n">
        <f aca="false">M30+K30+I30+G30+E30</f>
        <v>136</v>
      </c>
      <c r="Q30" s="95" t="s">
        <v>35</v>
      </c>
    </row>
    <row r="31" customFormat="false" ht="52.5" hidden="false" customHeight="true" outlineLevel="0" collapsed="false">
      <c r="A31" s="46" t="s">
        <v>102</v>
      </c>
      <c r="B31" s="46"/>
      <c r="C31" s="46"/>
      <c r="D31" s="100" t="n">
        <f aca="false">D29+D27</f>
        <v>29</v>
      </c>
      <c r="E31" s="100" t="n">
        <f aca="false">E27+E29</f>
        <v>986</v>
      </c>
      <c r="F31" s="100" t="n">
        <f aca="false">F29+F27</f>
        <v>31</v>
      </c>
      <c r="G31" s="100" t="n">
        <f aca="false">G27+G29</f>
        <v>1054</v>
      </c>
      <c r="H31" s="100" t="n">
        <f aca="false">H29+H27</f>
        <v>33</v>
      </c>
      <c r="I31" s="100" t="n">
        <f aca="false">I27+I29</f>
        <v>1122</v>
      </c>
      <c r="J31" s="100" t="n">
        <f aca="false">J29+J27</f>
        <v>34</v>
      </c>
      <c r="K31" s="100" t="n">
        <f aca="false">K27+K29</f>
        <v>1156</v>
      </c>
      <c r="L31" s="100" t="n">
        <f aca="false">L29+L27</f>
        <v>36</v>
      </c>
      <c r="M31" s="100" t="n">
        <f aca="false">M27+M29</f>
        <v>1224</v>
      </c>
      <c r="N31" s="100" t="n">
        <f aca="false">SUM(D31,F31,H31,J31,L31)</f>
        <v>163</v>
      </c>
      <c r="O31" s="98" t="n">
        <f aca="false">O27+O29</f>
        <v>5542</v>
      </c>
      <c r="Q31" s="95"/>
    </row>
    <row r="32" customFormat="false" ht="52.5" hidden="false" customHeight="true" outlineLevel="0" collapsed="false">
      <c r="A32" s="111" t="s">
        <v>105</v>
      </c>
      <c r="B32" s="111"/>
      <c r="C32" s="111"/>
      <c r="D32" s="112" t="n">
        <f aca="false">D27+D30</f>
        <v>29</v>
      </c>
      <c r="E32" s="113" t="n">
        <f aca="false">D32*34</f>
        <v>986</v>
      </c>
      <c r="F32" s="112" t="n">
        <f aca="false">F27+F30</f>
        <v>31</v>
      </c>
      <c r="G32" s="113" t="n">
        <f aca="false">F32*34</f>
        <v>1054</v>
      </c>
      <c r="H32" s="112" t="n">
        <f aca="false">H27+H30</f>
        <v>33</v>
      </c>
      <c r="I32" s="113" t="n">
        <f aca="false">H32*34</f>
        <v>1122</v>
      </c>
      <c r="J32" s="112" t="n">
        <f aca="false">J27+J30</f>
        <v>34</v>
      </c>
      <c r="K32" s="113" t="n">
        <f aca="false">J32*34</f>
        <v>1156</v>
      </c>
      <c r="L32" s="112" t="n">
        <f aca="false">L27+L30</f>
        <v>36</v>
      </c>
      <c r="M32" s="113" t="n">
        <f aca="false">L32*34</f>
        <v>1224</v>
      </c>
      <c r="N32" s="113" t="n">
        <f aca="false">SUM(D32,F32,H32,J32,L32)</f>
        <v>163</v>
      </c>
      <c r="O32" s="114" t="n">
        <f aca="false">SUM(M32,K32,I32,G32,E32)</f>
        <v>5542</v>
      </c>
      <c r="P32" s="126" t="n">
        <f aca="false">O32/O42</f>
        <v>0.765258215962441</v>
      </c>
      <c r="Q32" s="75" t="n">
        <v>5549</v>
      </c>
    </row>
    <row r="33" customFormat="false" ht="52.5" hidden="false" customHeight="true" outlineLevel="0" collapsed="false">
      <c r="A33" s="102" t="s">
        <v>103</v>
      </c>
      <c r="B33" s="102"/>
      <c r="C33" s="102"/>
      <c r="D33" s="103" t="n">
        <v>32</v>
      </c>
      <c r="E33" s="52" t="n">
        <f aca="false">D33*34</f>
        <v>1088</v>
      </c>
      <c r="F33" s="103" t="n">
        <v>33</v>
      </c>
      <c r="G33" s="52" t="n">
        <f aca="false">F33*34</f>
        <v>1122</v>
      </c>
      <c r="H33" s="103" t="n">
        <v>35</v>
      </c>
      <c r="I33" s="52" t="n">
        <f aca="false">H33*34</f>
        <v>1190</v>
      </c>
      <c r="J33" s="52" t="n">
        <v>36</v>
      </c>
      <c r="K33" s="52" t="n">
        <f aca="false">J33*34</f>
        <v>1224</v>
      </c>
      <c r="L33" s="52" t="n">
        <v>36</v>
      </c>
      <c r="M33" s="52" t="n">
        <f aca="false">L33*34</f>
        <v>1224</v>
      </c>
      <c r="N33" s="52" t="n">
        <f aca="false">SUM(L33,J33,H33,F33,D33)</f>
        <v>172</v>
      </c>
      <c r="O33" s="104" t="n">
        <f aca="false">SUM(M33,K33,I33,G33,E33)</f>
        <v>5848</v>
      </c>
      <c r="P33" s="139"/>
    </row>
    <row r="34" customFormat="false" ht="16.5" hidden="false" customHeight="false" outlineLevel="0" collapsed="false">
      <c r="A34" s="57" t="s">
        <v>38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customFormat="false" ht="15.75" hidden="false" customHeight="true" outlineLevel="0" collapsed="false">
      <c r="A35" s="58" t="s">
        <v>91</v>
      </c>
      <c r="B35" s="59" t="s">
        <v>40</v>
      </c>
      <c r="C35" s="59"/>
      <c r="D35" s="128" t="s">
        <v>5</v>
      </c>
      <c r="E35" s="128"/>
      <c r="F35" s="128"/>
      <c r="G35" s="128"/>
      <c r="H35" s="128"/>
      <c r="I35" s="128"/>
      <c r="J35" s="128"/>
      <c r="K35" s="128"/>
      <c r="L35" s="128"/>
      <c r="M35" s="128"/>
      <c r="N35" s="129"/>
      <c r="O35" s="62" t="s">
        <v>63</v>
      </c>
    </row>
    <row r="36" customFormat="false" ht="80.25" hidden="false" customHeight="true" outlineLevel="0" collapsed="false">
      <c r="A36" s="58"/>
      <c r="B36" s="59"/>
      <c r="C36" s="59"/>
      <c r="D36" s="63" t="s">
        <v>64</v>
      </c>
      <c r="E36" s="63"/>
      <c r="F36" s="63" t="s">
        <v>65</v>
      </c>
      <c r="G36" s="63"/>
      <c r="H36" s="63" t="s">
        <v>66</v>
      </c>
      <c r="I36" s="63"/>
      <c r="J36" s="63" t="s">
        <v>67</v>
      </c>
      <c r="K36" s="63"/>
      <c r="L36" s="63" t="s">
        <v>68</v>
      </c>
      <c r="M36" s="63"/>
      <c r="N36" s="130"/>
      <c r="O36" s="62"/>
    </row>
    <row r="37" customFormat="false" ht="78.75" hidden="false" customHeight="true" outlineLevel="0" collapsed="false">
      <c r="A37" s="131" t="s">
        <v>92</v>
      </c>
      <c r="B37" s="66" t="s">
        <v>42</v>
      </c>
      <c r="C37" s="66"/>
      <c r="D37" s="67" t="n">
        <v>10</v>
      </c>
      <c r="E37" s="67" t="n">
        <v>340</v>
      </c>
      <c r="F37" s="67" t="n">
        <v>10</v>
      </c>
      <c r="G37" s="67" t="n">
        <v>340</v>
      </c>
      <c r="H37" s="67" t="n">
        <v>10</v>
      </c>
      <c r="I37" s="67" t="n">
        <v>340</v>
      </c>
      <c r="J37" s="67" t="n">
        <v>10</v>
      </c>
      <c r="K37" s="67" t="n">
        <v>340</v>
      </c>
      <c r="L37" s="67" t="n">
        <v>10</v>
      </c>
      <c r="M37" s="67" t="n">
        <v>340</v>
      </c>
      <c r="N37" s="67" t="n">
        <f aca="false">SUM(D37,F37,H37,J37,L37)</f>
        <v>50</v>
      </c>
      <c r="O37" s="132" t="n">
        <f aca="false">SUM(M37,K37,I37,G37,E37)</f>
        <v>1700</v>
      </c>
    </row>
    <row r="38" customFormat="false" ht="47.25" hidden="false" customHeight="false" outlineLevel="0" collapsed="false">
      <c r="A38" s="131" t="s">
        <v>93</v>
      </c>
      <c r="B38" s="66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132"/>
    </row>
    <row r="39" customFormat="false" ht="63" hidden="false" customHeight="false" outlineLevel="0" collapsed="false">
      <c r="A39" s="131" t="s">
        <v>94</v>
      </c>
      <c r="B39" s="66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132"/>
    </row>
    <row r="40" customFormat="false" ht="75.75" hidden="false" customHeight="false" outlineLevel="0" collapsed="false">
      <c r="A40" s="133" t="s">
        <v>95</v>
      </c>
      <c r="B40" s="66"/>
      <c r="C40" s="66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132"/>
      <c r="P40" s="126" t="n">
        <f aca="false">O37/O42</f>
        <v>0.234741784037559</v>
      </c>
    </row>
    <row r="42" customFormat="false" ht="15" hidden="false" customHeight="false" outlineLevel="0" collapsed="false">
      <c r="N42" s="74" t="s">
        <v>44</v>
      </c>
      <c r="O42" s="134" t="n">
        <f aca="false">O37+O32</f>
        <v>7242</v>
      </c>
    </row>
  </sheetData>
  <mergeCells count="73">
    <mergeCell ref="A1:O1"/>
    <mergeCell ref="A2:O2"/>
    <mergeCell ref="A3:A4"/>
    <mergeCell ref="B3:B4"/>
    <mergeCell ref="D3:M3"/>
    <mergeCell ref="N3:O4"/>
    <mergeCell ref="D4:E4"/>
    <mergeCell ref="F4:G4"/>
    <mergeCell ref="H4:I4"/>
    <mergeCell ref="J4:K4"/>
    <mergeCell ref="L4:M4"/>
    <mergeCell ref="A6:A7"/>
    <mergeCell ref="A8:A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A11:A14"/>
    <mergeCell ref="B11:B13"/>
    <mergeCell ref="D11:D13"/>
    <mergeCell ref="E11:E13"/>
    <mergeCell ref="F11:F13"/>
    <mergeCell ref="G11:G13"/>
    <mergeCell ref="O11:O13"/>
    <mergeCell ref="A15:A18"/>
    <mergeCell ref="B15:B16"/>
    <mergeCell ref="F15:F16"/>
    <mergeCell ref="H15:H16"/>
    <mergeCell ref="J15:J16"/>
    <mergeCell ref="L15:L16"/>
    <mergeCell ref="O15:O16"/>
    <mergeCell ref="A19:A21"/>
    <mergeCell ref="A22:A23"/>
    <mergeCell ref="A25:A26"/>
    <mergeCell ref="A27:C27"/>
    <mergeCell ref="A28:O28"/>
    <mergeCell ref="A29:C29"/>
    <mergeCell ref="A30:C30"/>
    <mergeCell ref="Q30:Q31"/>
    <mergeCell ref="A31:C31"/>
    <mergeCell ref="A32:C32"/>
    <mergeCell ref="A33:C33"/>
    <mergeCell ref="A34:O34"/>
    <mergeCell ref="A35:A36"/>
    <mergeCell ref="B35:C36"/>
    <mergeCell ref="D35:M35"/>
    <mergeCell ref="O35:O36"/>
    <mergeCell ref="D36:E36"/>
    <mergeCell ref="F36:G36"/>
    <mergeCell ref="H36:I36"/>
    <mergeCell ref="J36:K36"/>
    <mergeCell ref="L36:M36"/>
    <mergeCell ref="B37:C40"/>
    <mergeCell ref="D37:D40"/>
    <mergeCell ref="E37:E40"/>
    <mergeCell ref="F37:F40"/>
    <mergeCell ref="G37:G40"/>
    <mergeCell ref="H37:H40"/>
    <mergeCell ref="I37:I40"/>
    <mergeCell ref="J37:J40"/>
    <mergeCell ref="K37:K40"/>
    <mergeCell ref="L37:L40"/>
    <mergeCell ref="M37:M40"/>
    <mergeCell ref="N37:N40"/>
    <mergeCell ref="O37:O4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21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A28" activeCellId="0" sqref="A28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89.86"/>
    <col collapsed="false" customWidth="true" hidden="false" outlineLevel="0" max="2" min="2" style="0" width="79.71"/>
  </cols>
  <sheetData>
    <row r="1" customFormat="false" ht="15" hidden="false" customHeight="false" outlineLevel="0" collapsed="false">
      <c r="A1" s="147" t="s">
        <v>108</v>
      </c>
      <c r="B1" s="0" t="s">
        <v>109</v>
      </c>
    </row>
    <row r="3" customFormat="false" ht="16.5" hidden="false" customHeight="false" outlineLevel="0" collapsed="false">
      <c r="A3" s="148" t="s">
        <v>110</v>
      </c>
    </row>
    <row r="4" customFormat="false" ht="16.5" hidden="false" customHeight="false" outlineLevel="0" collapsed="false">
      <c r="A4" s="148"/>
    </row>
    <row r="5" customFormat="false" ht="16.5" hidden="false" customHeight="false" outlineLevel="0" collapsed="false">
      <c r="A5" s="148" t="s">
        <v>111</v>
      </c>
    </row>
    <row r="6" customFormat="false" ht="16.5" hidden="false" customHeight="false" outlineLevel="0" collapsed="false">
      <c r="A6" s="148" t="s">
        <v>112</v>
      </c>
    </row>
    <row r="7" customFormat="false" ht="16.5" hidden="false" customHeight="false" outlineLevel="0" collapsed="false">
      <c r="A7" s="148" t="s">
        <v>113</v>
      </c>
    </row>
    <row r="8" customFormat="false" ht="16.5" hidden="false" customHeight="false" outlineLevel="0" collapsed="false">
      <c r="A8" s="148" t="s">
        <v>114</v>
      </c>
    </row>
    <row r="10" customFormat="false" ht="16.5" hidden="false" customHeight="false" outlineLevel="0" collapsed="false">
      <c r="A10" s="148" t="s">
        <v>115</v>
      </c>
    </row>
    <row r="12" customFormat="false" ht="16.5" hidden="false" customHeight="false" outlineLevel="0" collapsed="false">
      <c r="A12" s="148" t="s">
        <v>116</v>
      </c>
    </row>
    <row r="13" customFormat="false" ht="16.5" hidden="false" customHeight="false" outlineLevel="0" collapsed="false">
      <c r="A13" s="148" t="s">
        <v>117</v>
      </c>
    </row>
    <row r="14" customFormat="false" ht="16.5" hidden="false" customHeight="false" outlineLevel="0" collapsed="false">
      <c r="A14" s="148" t="s">
        <v>118</v>
      </c>
    </row>
    <row r="16" customFormat="false" ht="16.5" hidden="false" customHeight="false" outlineLevel="0" collapsed="false">
      <c r="A16" s="148" t="s">
        <v>119</v>
      </c>
    </row>
    <row r="17" customFormat="false" ht="16.5" hidden="false" customHeight="false" outlineLevel="0" collapsed="false">
      <c r="A17" s="148" t="s">
        <v>120</v>
      </c>
    </row>
    <row r="18" customFormat="false" ht="16.5" hidden="false" customHeight="false" outlineLevel="0" collapsed="false">
      <c r="A18" s="148" t="s">
        <v>121</v>
      </c>
    </row>
    <row r="19" customFormat="false" ht="16.5" hidden="false" customHeight="false" outlineLevel="0" collapsed="false">
      <c r="A19" s="148" t="s">
        <v>122</v>
      </c>
    </row>
    <row r="20" customFormat="false" ht="16.5" hidden="false" customHeight="false" outlineLevel="0" collapsed="false">
      <c r="A20" s="148" t="s">
        <v>123</v>
      </c>
    </row>
    <row r="21" customFormat="false" ht="16.5" hidden="false" customHeight="false" outlineLevel="0" collapsed="false">
      <c r="A21" s="148" t="s">
        <v>124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19" colorId="64" zoomScale="140" zoomScaleNormal="140" zoomScalePageLayoutView="100" workbookViewId="0">
      <selection pane="topLeft" activeCell="M34" activeCellId="0" sqref="M34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31.01"/>
    <col collapsed="false" customWidth="true" hidden="false" outlineLevel="0" max="2" min="2" style="0" width="24.57"/>
    <col collapsed="false" customWidth="true" hidden="false" outlineLevel="0" max="3" min="3" style="0" width="34.86"/>
    <col collapsed="false" customWidth="true" hidden="false" outlineLevel="0" max="11" min="4" style="0" width="8"/>
    <col collapsed="false" customWidth="true" hidden="false" outlineLevel="0" max="13" min="13" style="0" width="11.99"/>
    <col collapsed="false" customWidth="true" hidden="false" outlineLevel="0" max="14" min="14" style="0" width="12.29"/>
  </cols>
  <sheetData>
    <row r="1" customFormat="false" ht="31.5" hidden="false" customHeight="true" outlineLevel="0" collapsed="false">
      <c r="A1" s="1" t="s">
        <v>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15.7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1.5" hidden="false" customHeight="true" outlineLevel="0" collapsed="false">
      <c r="A3" s="3" t="s">
        <v>2</v>
      </c>
      <c r="B3" s="4" t="s">
        <v>3</v>
      </c>
      <c r="C3" s="4" t="s">
        <v>4</v>
      </c>
      <c r="D3" s="6" t="s">
        <v>5</v>
      </c>
      <c r="E3" s="6"/>
      <c r="F3" s="6"/>
      <c r="G3" s="6"/>
      <c r="H3" s="6"/>
      <c r="I3" s="6"/>
      <c r="J3" s="6"/>
      <c r="K3" s="6"/>
      <c r="L3" s="7" t="s">
        <v>6</v>
      </c>
      <c r="M3" s="7"/>
    </row>
    <row r="4" customFormat="false" ht="15.75" hidden="false" customHeight="false" outlineLevel="0" collapsed="false">
      <c r="A4" s="3"/>
      <c r="B4" s="4"/>
      <c r="C4" s="8" t="s">
        <v>7</v>
      </c>
      <c r="D4" s="9" t="s">
        <v>8</v>
      </c>
      <c r="E4" s="9"/>
      <c r="F4" s="9" t="s">
        <v>9</v>
      </c>
      <c r="G4" s="9"/>
      <c r="H4" s="9" t="s">
        <v>10</v>
      </c>
      <c r="I4" s="9"/>
      <c r="J4" s="9" t="s">
        <v>11</v>
      </c>
      <c r="K4" s="9"/>
      <c r="L4" s="7"/>
      <c r="M4" s="7"/>
    </row>
    <row r="5" customFormat="false" ht="15.75" hidden="false" customHeight="false" outlineLevel="0" collapsed="false">
      <c r="A5" s="10" t="s">
        <v>12</v>
      </c>
      <c r="B5" s="11"/>
      <c r="C5" s="11"/>
      <c r="D5" s="12" t="s">
        <v>13</v>
      </c>
      <c r="E5" s="12" t="s">
        <v>14</v>
      </c>
      <c r="F5" s="12" t="s">
        <v>13</v>
      </c>
      <c r="G5" s="12" t="s">
        <v>14</v>
      </c>
      <c r="H5" s="12" t="s">
        <v>13</v>
      </c>
      <c r="I5" s="12" t="s">
        <v>14</v>
      </c>
      <c r="J5" s="12" t="s">
        <v>13</v>
      </c>
      <c r="K5" s="12" t="s">
        <v>14</v>
      </c>
      <c r="L5" s="13"/>
      <c r="M5" s="14"/>
    </row>
    <row r="6" customFormat="false" ht="15.75" hidden="false" customHeight="true" outlineLevel="0" collapsed="false">
      <c r="A6" s="76" t="s">
        <v>15</v>
      </c>
      <c r="B6" s="77" t="s">
        <v>16</v>
      </c>
      <c r="C6" s="78"/>
      <c r="D6" s="18" t="n">
        <v>5</v>
      </c>
      <c r="E6" s="19" t="n">
        <f aca="false">D6*33</f>
        <v>165</v>
      </c>
      <c r="F6" s="18" t="n">
        <v>5</v>
      </c>
      <c r="G6" s="19" t="n">
        <f aca="false">F6*34</f>
        <v>170</v>
      </c>
      <c r="H6" s="18" t="n">
        <v>5</v>
      </c>
      <c r="I6" s="19" t="n">
        <f aca="false">H6*34</f>
        <v>170</v>
      </c>
      <c r="J6" s="18" t="n">
        <v>5</v>
      </c>
      <c r="K6" s="19" t="n">
        <f aca="false">J6*34</f>
        <v>170</v>
      </c>
      <c r="L6" s="20" t="n">
        <f aca="false">SUM(D6,F6,H6,J6)</f>
        <v>20</v>
      </c>
      <c r="M6" s="21" t="n">
        <f aca="false">SUM(K6,I6,G6,E6)</f>
        <v>675</v>
      </c>
    </row>
    <row r="7" customFormat="false" ht="15.75" hidden="false" customHeight="false" outlineLevel="0" collapsed="false">
      <c r="A7" s="76"/>
      <c r="B7" s="77" t="s">
        <v>17</v>
      </c>
      <c r="C7" s="78"/>
      <c r="D7" s="22" t="n">
        <v>3</v>
      </c>
      <c r="E7" s="19" t="n">
        <f aca="false">D7*33</f>
        <v>99</v>
      </c>
      <c r="F7" s="22" t="n">
        <v>3</v>
      </c>
      <c r="G7" s="19" t="n">
        <f aca="false">F7*34</f>
        <v>102</v>
      </c>
      <c r="H7" s="22" t="n">
        <v>3</v>
      </c>
      <c r="I7" s="19" t="n">
        <f aca="false">H7*34</f>
        <v>102</v>
      </c>
      <c r="J7" s="18" t="n">
        <v>3</v>
      </c>
      <c r="K7" s="19" t="n">
        <f aca="false">J7*34</f>
        <v>102</v>
      </c>
      <c r="L7" s="20" t="n">
        <f aca="false">SUM(D7,F7,H7,J7)</f>
        <v>12</v>
      </c>
      <c r="M7" s="21" t="n">
        <f aca="false">SUM(K7,I7,G7,E7)</f>
        <v>405</v>
      </c>
    </row>
    <row r="8" customFormat="false" ht="63" hidden="false" customHeight="true" outlineLevel="0" collapsed="false">
      <c r="A8" s="76" t="s">
        <v>46</v>
      </c>
      <c r="B8" s="79" t="s">
        <v>47</v>
      </c>
      <c r="C8" s="78"/>
      <c r="D8" s="80" t="n">
        <v>2</v>
      </c>
      <c r="E8" s="19" t="n">
        <f aca="false">D8*33</f>
        <v>66</v>
      </c>
      <c r="F8" s="80" t="n">
        <v>2</v>
      </c>
      <c r="G8" s="19" t="n">
        <f aca="false">F8*34</f>
        <v>68</v>
      </c>
      <c r="H8" s="80" t="n">
        <v>2</v>
      </c>
      <c r="I8" s="19" t="n">
        <f aca="false">H8*34</f>
        <v>68</v>
      </c>
      <c r="J8" s="80" t="n">
        <v>1</v>
      </c>
      <c r="K8" s="19" t="n">
        <f aca="false">J8*34</f>
        <v>34</v>
      </c>
      <c r="L8" s="19" t="n">
        <f aca="false">SUM(D8,F8,H8,J8)</f>
        <v>7</v>
      </c>
      <c r="M8" s="21" t="n">
        <f aca="false">SUM(K8,I8,G8,E8)</f>
        <v>236</v>
      </c>
    </row>
    <row r="9" customFormat="false" ht="31.5" hidden="false" customHeight="false" outlineLevel="0" collapsed="false">
      <c r="A9" s="76"/>
      <c r="B9" s="79" t="s">
        <v>48</v>
      </c>
      <c r="C9" s="78"/>
      <c r="D9" s="80"/>
      <c r="E9" s="19"/>
      <c r="F9" s="80"/>
      <c r="G9" s="19"/>
      <c r="H9" s="80"/>
      <c r="I9" s="19"/>
      <c r="J9" s="80"/>
      <c r="K9" s="19"/>
      <c r="L9" s="19"/>
      <c r="M9" s="21"/>
    </row>
    <row r="10" customFormat="false" ht="15.75" hidden="false" customHeight="false" outlineLevel="0" collapsed="false">
      <c r="A10" s="81" t="s">
        <v>18</v>
      </c>
      <c r="B10" s="82" t="s">
        <v>18</v>
      </c>
      <c r="C10" s="83"/>
      <c r="D10" s="26"/>
      <c r="E10" s="26"/>
      <c r="F10" s="18" t="n">
        <v>2</v>
      </c>
      <c r="G10" s="19" t="n">
        <f aca="false">F10*34</f>
        <v>68</v>
      </c>
      <c r="H10" s="18" t="n">
        <v>2</v>
      </c>
      <c r="I10" s="19" t="n">
        <f aca="false">H10*34</f>
        <v>68</v>
      </c>
      <c r="J10" s="18" t="n">
        <v>2</v>
      </c>
      <c r="K10" s="19" t="n">
        <f aca="false">J10*34</f>
        <v>68</v>
      </c>
      <c r="L10" s="20" t="n">
        <f aca="false">SUM(D10,F10,H10,J10)</f>
        <v>6</v>
      </c>
      <c r="M10" s="21" t="n">
        <f aca="false">SUM(K10,I10,G10,E10)</f>
        <v>204</v>
      </c>
    </row>
    <row r="11" customFormat="false" ht="15.75" hidden="false" customHeight="false" outlineLevel="0" collapsed="false">
      <c r="A11" s="76" t="s">
        <v>19</v>
      </c>
      <c r="B11" s="24" t="s">
        <v>20</v>
      </c>
      <c r="C11" s="82"/>
      <c r="D11" s="27" t="n">
        <v>4</v>
      </c>
      <c r="E11" s="19" t="n">
        <f aca="false">D11*33</f>
        <v>132</v>
      </c>
      <c r="F11" s="18" t="n">
        <v>4</v>
      </c>
      <c r="G11" s="19" t="n">
        <f aca="false">F11*34</f>
        <v>136</v>
      </c>
      <c r="H11" s="18" t="n">
        <v>4</v>
      </c>
      <c r="I11" s="19" t="n">
        <f aca="false">H11*34</f>
        <v>136</v>
      </c>
      <c r="J11" s="18" t="n">
        <v>4</v>
      </c>
      <c r="K11" s="19" t="n">
        <f aca="false">J11*34</f>
        <v>136</v>
      </c>
      <c r="L11" s="20" t="n">
        <f aca="false">SUM(D11,F11,H11,J11)</f>
        <v>16</v>
      </c>
      <c r="M11" s="21" t="n">
        <f aca="false">SUM(K11,I11,G11,E11)</f>
        <v>540</v>
      </c>
    </row>
    <row r="12" customFormat="false" ht="47.25" hidden="false" customHeight="false" outlineLevel="0" collapsed="false">
      <c r="A12" s="15" t="s">
        <v>21</v>
      </c>
      <c r="B12" s="84" t="s">
        <v>22</v>
      </c>
      <c r="C12" s="78"/>
      <c r="D12" s="28" t="n">
        <v>2</v>
      </c>
      <c r="E12" s="19" t="n">
        <f aca="false">D12*33</f>
        <v>66</v>
      </c>
      <c r="F12" s="28" t="n">
        <v>2</v>
      </c>
      <c r="G12" s="19" t="n">
        <f aca="false">F12*34</f>
        <v>68</v>
      </c>
      <c r="H12" s="28" t="n">
        <v>2</v>
      </c>
      <c r="I12" s="19" t="n">
        <f aca="false">H12*34</f>
        <v>68</v>
      </c>
      <c r="J12" s="28" t="n">
        <v>2</v>
      </c>
      <c r="K12" s="19" t="n">
        <f aca="false">J12*34</f>
        <v>68</v>
      </c>
      <c r="L12" s="20" t="n">
        <f aca="false">SUM(D12,F12,H12,J12)</f>
        <v>8</v>
      </c>
      <c r="M12" s="21" t="n">
        <f aca="false">SUM(K12,I12,G12,E12)</f>
        <v>270</v>
      </c>
    </row>
    <row r="13" customFormat="false" ht="111" hidden="false" customHeight="true" outlineLevel="0" collapsed="false">
      <c r="A13" s="85" t="s">
        <v>23</v>
      </c>
      <c r="B13" s="86" t="s">
        <v>23</v>
      </c>
      <c r="C13" s="86" t="s">
        <v>24</v>
      </c>
      <c r="D13" s="26"/>
      <c r="E13" s="26"/>
      <c r="F13" s="26"/>
      <c r="G13" s="26"/>
      <c r="H13" s="26"/>
      <c r="I13" s="31"/>
      <c r="J13" s="22" t="n">
        <v>1</v>
      </c>
      <c r="K13" s="19" t="n">
        <f aca="false">J13*34</f>
        <v>34</v>
      </c>
      <c r="L13" s="20" t="n">
        <f aca="false">SUM(D13,F13,H13,J13)</f>
        <v>1</v>
      </c>
      <c r="M13" s="21" t="n">
        <f aca="false">SUM(K13,I13,G13,E13)</f>
        <v>34</v>
      </c>
    </row>
    <row r="14" customFormat="false" ht="31.5" hidden="false" customHeight="true" outlineLevel="0" collapsed="false">
      <c r="A14" s="15" t="s">
        <v>25</v>
      </c>
      <c r="B14" s="87" t="s">
        <v>26</v>
      </c>
      <c r="C14" s="87"/>
      <c r="D14" s="22" t="n">
        <v>1</v>
      </c>
      <c r="E14" s="19" t="n">
        <f aca="false">D14*33</f>
        <v>33</v>
      </c>
      <c r="F14" s="22" t="n">
        <v>1</v>
      </c>
      <c r="G14" s="19" t="n">
        <f aca="false">F14*34</f>
        <v>34</v>
      </c>
      <c r="H14" s="28" t="n">
        <v>1</v>
      </c>
      <c r="I14" s="19" t="n">
        <f aca="false">H14*34</f>
        <v>34</v>
      </c>
      <c r="J14" s="28" t="n">
        <v>1</v>
      </c>
      <c r="K14" s="19" t="n">
        <f aca="false">J14*34</f>
        <v>34</v>
      </c>
      <c r="L14" s="20" t="n">
        <f aca="false">SUM(D14,F14,H14,J14)</f>
        <v>4</v>
      </c>
      <c r="M14" s="21" t="n">
        <f aca="false">SUM(K14,I14,G14,E14)</f>
        <v>135</v>
      </c>
    </row>
    <row r="15" customFormat="false" ht="15.75" hidden="false" customHeight="false" outlineLevel="0" collapsed="false">
      <c r="A15" s="15"/>
      <c r="B15" s="78" t="s">
        <v>27</v>
      </c>
      <c r="C15" s="78"/>
      <c r="D15" s="22" t="n">
        <v>1</v>
      </c>
      <c r="E15" s="19" t="n">
        <f aca="false">D15*33</f>
        <v>33</v>
      </c>
      <c r="F15" s="22" t="n">
        <v>1</v>
      </c>
      <c r="G15" s="19" t="n">
        <f aca="false">F15*34</f>
        <v>34</v>
      </c>
      <c r="H15" s="22" t="n">
        <v>1</v>
      </c>
      <c r="I15" s="19" t="n">
        <f aca="false">H15*34</f>
        <v>34</v>
      </c>
      <c r="J15" s="28" t="n">
        <v>1</v>
      </c>
      <c r="K15" s="19" t="n">
        <f aca="false">J15*34</f>
        <v>34</v>
      </c>
      <c r="L15" s="20" t="n">
        <f aca="false">SUM(D15,F15,H15,J15)</f>
        <v>4</v>
      </c>
      <c r="M15" s="21" t="n">
        <f aca="false">SUM(K15,I15,G15,E15)</f>
        <v>135</v>
      </c>
    </row>
    <row r="16" customFormat="false" ht="15.75" hidden="false" customHeight="false" outlineLevel="0" collapsed="false">
      <c r="A16" s="15" t="s">
        <v>28</v>
      </c>
      <c r="B16" s="78" t="s">
        <v>28</v>
      </c>
      <c r="C16" s="78"/>
      <c r="D16" s="22" t="n">
        <v>1</v>
      </c>
      <c r="E16" s="19" t="n">
        <f aca="false">D16*33</f>
        <v>33</v>
      </c>
      <c r="F16" s="22" t="n">
        <v>1</v>
      </c>
      <c r="G16" s="19" t="n">
        <f aca="false">F16*34</f>
        <v>34</v>
      </c>
      <c r="H16" s="22" t="n">
        <v>1</v>
      </c>
      <c r="I16" s="19" t="n">
        <f aca="false">H16*34</f>
        <v>34</v>
      </c>
      <c r="J16" s="18" t="n">
        <v>1</v>
      </c>
      <c r="K16" s="19" t="n">
        <f aca="false">J16*34</f>
        <v>34</v>
      </c>
      <c r="L16" s="20" t="n">
        <f aca="false">SUM(D16,F16,H16,J16)</f>
        <v>4</v>
      </c>
      <c r="M16" s="21" t="n">
        <f aca="false">SUM(K16,I16,G16,E16)</f>
        <v>135</v>
      </c>
    </row>
    <row r="17" customFormat="false" ht="15.75" hidden="false" customHeight="true" outlineLevel="0" collapsed="false">
      <c r="A17" s="15" t="s">
        <v>29</v>
      </c>
      <c r="B17" s="83" t="s">
        <v>29</v>
      </c>
      <c r="C17" s="83"/>
      <c r="D17" s="18" t="n">
        <v>2</v>
      </c>
      <c r="E17" s="19" t="n">
        <f aca="false">D17*33</f>
        <v>66</v>
      </c>
      <c r="F17" s="18" t="n">
        <v>2</v>
      </c>
      <c r="G17" s="19" t="n">
        <f aca="false">F17*34</f>
        <v>68</v>
      </c>
      <c r="H17" s="18" t="n">
        <v>2</v>
      </c>
      <c r="I17" s="19" t="n">
        <f aca="false">H17*34</f>
        <v>68</v>
      </c>
      <c r="J17" s="18" t="n">
        <v>2</v>
      </c>
      <c r="K17" s="19" t="n">
        <f aca="false">J17*34</f>
        <v>68</v>
      </c>
      <c r="L17" s="20" t="n">
        <f aca="false">SUM(D17,F17,H17,J17)</f>
        <v>8</v>
      </c>
      <c r="M17" s="21" t="n">
        <f aca="false">SUM(K17,I17,G17,E17)</f>
        <v>270</v>
      </c>
    </row>
    <row r="18" customFormat="false" ht="32.25" hidden="false" customHeight="true" outlineLevel="0" collapsed="false">
      <c r="A18" s="33" t="s">
        <v>30</v>
      </c>
      <c r="B18" s="33"/>
      <c r="C18" s="33"/>
      <c r="D18" s="34" t="n">
        <f aca="false">SUM(D6:D17)</f>
        <v>21</v>
      </c>
      <c r="E18" s="34" t="n">
        <f aca="false">SUM(E6:E17)</f>
        <v>693</v>
      </c>
      <c r="F18" s="34" t="n">
        <f aca="false">SUM(F6:F17)</f>
        <v>23</v>
      </c>
      <c r="G18" s="34" t="n">
        <f aca="false">SUM(G6:G17)</f>
        <v>782</v>
      </c>
      <c r="H18" s="34" t="n">
        <f aca="false">SUM(H6:H17)</f>
        <v>23</v>
      </c>
      <c r="I18" s="34" t="n">
        <f aca="false">SUM(I6:I17)</f>
        <v>782</v>
      </c>
      <c r="J18" s="34" t="n">
        <f aca="false">SUM(J6:J17)</f>
        <v>23</v>
      </c>
      <c r="K18" s="34" t="n">
        <f aca="false">SUM(K6:K17)</f>
        <v>782</v>
      </c>
      <c r="L18" s="34" t="n">
        <f aca="false">SUM(D18,F18,H18,J18)</f>
        <v>90</v>
      </c>
      <c r="M18" s="35" t="n">
        <f aca="false">SUM(M6:M17)</f>
        <v>3039</v>
      </c>
    </row>
    <row r="19" customFormat="false" ht="16.5" hidden="false" customHeight="true" outlineLevel="0" collapsed="false">
      <c r="A19" s="36" t="s">
        <v>31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customFormat="false" ht="108.75" hidden="false" customHeight="true" outlineLevel="0" collapsed="false">
      <c r="A20" s="37" t="s">
        <v>32</v>
      </c>
      <c r="B20" s="37"/>
      <c r="C20" s="37"/>
      <c r="D20" s="38" t="n">
        <f aca="false">D24-D18</f>
        <v>0</v>
      </c>
      <c r="E20" s="39" t="n">
        <f aca="false">D20*33</f>
        <v>0</v>
      </c>
      <c r="F20" s="38" t="n">
        <f aca="false">F24-F18</f>
        <v>0</v>
      </c>
      <c r="G20" s="39" t="n">
        <f aca="false">F20*34</f>
        <v>0</v>
      </c>
      <c r="H20" s="38" t="n">
        <f aca="false">H24-H18</f>
        <v>0</v>
      </c>
      <c r="I20" s="39" t="n">
        <f aca="false">H20*34</f>
        <v>0</v>
      </c>
      <c r="J20" s="38" t="n">
        <f aca="false">J24-J18</f>
        <v>0</v>
      </c>
      <c r="K20" s="39" t="n">
        <f aca="false">J20*34</f>
        <v>0</v>
      </c>
      <c r="L20" s="40" t="n">
        <f aca="false">SUM(D20,F20,H20,J20)</f>
        <v>0</v>
      </c>
      <c r="M20" s="41" t="n">
        <f aca="false">SUM(E20,G20,I20,K20)</f>
        <v>0</v>
      </c>
    </row>
    <row r="21" customFormat="false" ht="23.25" hidden="false" customHeight="true" outlineLevel="0" collapsed="false">
      <c r="A21" s="42" t="s">
        <v>33</v>
      </c>
      <c r="B21" s="42"/>
      <c r="C21" s="42"/>
      <c r="D21" s="43" t="n">
        <f aca="false">SUM(D20:D20)</f>
        <v>0</v>
      </c>
      <c r="E21" s="43" t="n">
        <f aca="false">D21*33</f>
        <v>0</v>
      </c>
      <c r="F21" s="43" t="n">
        <f aca="false">SUM(F20:F20)</f>
        <v>0</v>
      </c>
      <c r="G21" s="43" t="n">
        <f aca="false">SUM(G20:G20)</f>
        <v>0</v>
      </c>
      <c r="H21" s="43" t="n">
        <f aca="false">SUM(H20:H20)</f>
        <v>0</v>
      </c>
      <c r="I21" s="43" t="n">
        <f aca="false">H21*34</f>
        <v>0</v>
      </c>
      <c r="J21" s="43" t="n">
        <f aca="false">SUM(J20:J20)</f>
        <v>0</v>
      </c>
      <c r="K21" s="43" t="n">
        <f aca="false">J21*34</f>
        <v>0</v>
      </c>
      <c r="L21" s="44" t="n">
        <f aca="false">SUM(D21,F21,H21,J21)</f>
        <v>0</v>
      </c>
      <c r="M21" s="45" t="n">
        <f aca="false">SUM(E21,G21,I21,K21)</f>
        <v>0</v>
      </c>
    </row>
    <row r="22" customFormat="false" ht="23.25" hidden="false" customHeight="true" outlineLevel="0" collapsed="false">
      <c r="A22" s="46" t="s">
        <v>34</v>
      </c>
      <c r="B22" s="46"/>
      <c r="C22" s="46"/>
      <c r="D22" s="43" t="n">
        <v>21</v>
      </c>
      <c r="E22" s="43" t="n">
        <f aca="false">D22*33</f>
        <v>693</v>
      </c>
      <c r="F22" s="43" t="n">
        <v>23</v>
      </c>
      <c r="G22" s="43" t="n">
        <f aca="false">F22*34</f>
        <v>782</v>
      </c>
      <c r="H22" s="43" t="n">
        <v>23</v>
      </c>
      <c r="I22" s="43" t="n">
        <f aca="false">H22*34</f>
        <v>782</v>
      </c>
      <c r="J22" s="43" t="n">
        <v>23</v>
      </c>
      <c r="K22" s="43" t="n">
        <f aca="false">J22*34</f>
        <v>782</v>
      </c>
      <c r="L22" s="44" t="n">
        <f aca="false">SUM(D22,F22,H22,J22)</f>
        <v>90</v>
      </c>
      <c r="M22" s="45" t="n">
        <f aca="false">SUM(E22,G22,I22,K22)</f>
        <v>3039</v>
      </c>
      <c r="O22" s="47" t="s">
        <v>35</v>
      </c>
    </row>
    <row r="23" customFormat="false" ht="23.25" hidden="false" customHeight="true" outlineLevel="0" collapsed="false">
      <c r="A23" s="48" t="s">
        <v>36</v>
      </c>
      <c r="B23" s="48"/>
      <c r="C23" s="48"/>
      <c r="D23" s="88"/>
      <c r="E23" s="88" t="n">
        <v>33</v>
      </c>
      <c r="F23" s="88"/>
      <c r="G23" s="88" t="n">
        <v>34</v>
      </c>
      <c r="H23" s="88"/>
      <c r="I23" s="88" t="n">
        <v>34</v>
      </c>
      <c r="J23" s="88"/>
      <c r="K23" s="88" t="n">
        <v>34</v>
      </c>
      <c r="L23" s="89"/>
      <c r="M23" s="90"/>
      <c r="O23" s="47"/>
    </row>
    <row r="24" customFormat="false" ht="49.5" hidden="false" customHeight="true" outlineLevel="0" collapsed="false">
      <c r="A24" s="51" t="s">
        <v>37</v>
      </c>
      <c r="B24" s="51"/>
      <c r="C24" s="51"/>
      <c r="D24" s="52" t="n">
        <v>21</v>
      </c>
      <c r="E24" s="52" t="n">
        <f aca="false">D24*33</f>
        <v>693</v>
      </c>
      <c r="F24" s="52" t="n">
        <v>23</v>
      </c>
      <c r="G24" s="52" t="n">
        <f aca="false">F24*34</f>
        <v>782</v>
      </c>
      <c r="H24" s="52" t="n">
        <v>23</v>
      </c>
      <c r="I24" s="52" t="n">
        <f aca="false">H24*34</f>
        <v>782</v>
      </c>
      <c r="J24" s="52" t="n">
        <v>23</v>
      </c>
      <c r="K24" s="52" t="n">
        <f aca="false">J24*34</f>
        <v>782</v>
      </c>
      <c r="L24" s="53" t="n">
        <f aca="false">SUM(D24,F24,H24,J24)</f>
        <v>90</v>
      </c>
      <c r="M24" s="54" t="n">
        <f aca="false">SUM(E24,G24,I24,K24)</f>
        <v>3039</v>
      </c>
      <c r="N24" s="55" t="n">
        <f aca="false">M24/M34</f>
        <v>0.818255250403877</v>
      </c>
      <c r="O24" s="56" t="n">
        <v>3190</v>
      </c>
    </row>
    <row r="25" customFormat="false" ht="16.5" hidden="false" customHeight="false" outlineLevel="0" collapsed="false">
      <c r="A25" s="57" t="s">
        <v>38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</row>
    <row r="26" customFormat="false" ht="54" hidden="false" customHeight="true" outlineLevel="0" collapsed="false">
      <c r="A26" s="58" t="s">
        <v>39</v>
      </c>
      <c r="B26" s="59" t="s">
        <v>40</v>
      </c>
      <c r="C26" s="59"/>
      <c r="D26" s="60"/>
      <c r="E26" s="60"/>
      <c r="F26" s="60"/>
      <c r="G26" s="60"/>
      <c r="H26" s="60"/>
      <c r="I26" s="60"/>
      <c r="J26" s="60"/>
      <c r="K26" s="60"/>
      <c r="L26" s="61"/>
      <c r="M26" s="62" t="s">
        <v>6</v>
      </c>
    </row>
    <row r="27" customFormat="false" ht="20.25" hidden="false" customHeight="true" outlineLevel="0" collapsed="false">
      <c r="A27" s="58"/>
      <c r="B27" s="59"/>
      <c r="C27" s="59"/>
      <c r="D27" s="63" t="s">
        <v>8</v>
      </c>
      <c r="E27" s="63"/>
      <c r="F27" s="63" t="s">
        <v>9</v>
      </c>
      <c r="G27" s="63"/>
      <c r="H27" s="63" t="s">
        <v>10</v>
      </c>
      <c r="I27" s="63"/>
      <c r="J27" s="63" t="s">
        <v>11</v>
      </c>
      <c r="K27" s="63"/>
      <c r="L27" s="64"/>
      <c r="M27" s="62"/>
    </row>
    <row r="28" customFormat="false" ht="152.25" hidden="false" customHeight="true" outlineLevel="0" collapsed="false">
      <c r="A28" s="65" t="s">
        <v>41</v>
      </c>
      <c r="B28" s="66" t="s">
        <v>42</v>
      </c>
      <c r="C28" s="66"/>
      <c r="D28" s="67" t="n">
        <v>10</v>
      </c>
      <c r="E28" s="67" t="n">
        <v>330</v>
      </c>
      <c r="F28" s="67" t="n">
        <v>10</v>
      </c>
      <c r="G28" s="67" t="n">
        <v>340</v>
      </c>
      <c r="H28" s="67" t="n">
        <v>10</v>
      </c>
      <c r="I28" s="67" t="n">
        <f aca="false">H28*34</f>
        <v>340</v>
      </c>
      <c r="J28" s="67" t="n">
        <v>10</v>
      </c>
      <c r="K28" s="67" t="n">
        <v>340</v>
      </c>
      <c r="L28" s="68" t="n">
        <f aca="false">SUM(D28,F28,H28,J28)</f>
        <v>40</v>
      </c>
      <c r="M28" s="69" t="n">
        <f aca="false">330+340+340+340</f>
        <v>1350</v>
      </c>
    </row>
    <row r="30" customFormat="false" ht="15" hidden="true" customHeight="false" outlineLevel="0" collapsed="false"/>
    <row r="31" customFormat="false" ht="15.75" hidden="false" customHeight="false" outlineLevel="0" collapsed="false"/>
    <row r="32" customFormat="false" ht="24" hidden="false" customHeight="true" outlineLevel="0" collapsed="false">
      <c r="B32" s="70" t="s">
        <v>43</v>
      </c>
      <c r="C32" s="70"/>
      <c r="D32" s="71" t="n">
        <v>5</v>
      </c>
      <c r="E32" s="71" t="n">
        <f aca="false">D32*33</f>
        <v>165</v>
      </c>
      <c r="F32" s="71" t="n">
        <v>5</v>
      </c>
      <c r="G32" s="71" t="n">
        <f aca="false">F32*34</f>
        <v>170</v>
      </c>
      <c r="H32" s="71" t="n">
        <v>5</v>
      </c>
      <c r="I32" s="71" t="n">
        <f aca="false">H32*34</f>
        <v>170</v>
      </c>
      <c r="J32" s="71" t="n">
        <v>5</v>
      </c>
      <c r="K32" s="71" t="n">
        <f aca="false">J32*34</f>
        <v>170</v>
      </c>
      <c r="L32" s="72" t="n">
        <f aca="false">SUM(D32,F32,H32,J32)</f>
        <v>20</v>
      </c>
      <c r="M32" s="73" t="n">
        <f aca="false">E32+G32+I32+K32</f>
        <v>675</v>
      </c>
      <c r="N32" s="55" t="n">
        <f aca="false">M32/M34</f>
        <v>0.181744749596123</v>
      </c>
      <c r="O32" s="56"/>
    </row>
    <row r="34" customFormat="false" ht="15" hidden="false" customHeight="false" outlineLevel="0" collapsed="false">
      <c r="L34" s="74" t="s">
        <v>44</v>
      </c>
      <c r="M34" s="91" t="n">
        <f aca="false">M32+M22</f>
        <v>3714</v>
      </c>
    </row>
  </sheetData>
  <mergeCells count="42">
    <mergeCell ref="A1:M1"/>
    <mergeCell ref="A2:M2"/>
    <mergeCell ref="A3:A4"/>
    <mergeCell ref="B3:B4"/>
    <mergeCell ref="D3:K3"/>
    <mergeCell ref="L3:M4"/>
    <mergeCell ref="D4:E4"/>
    <mergeCell ref="F4:G4"/>
    <mergeCell ref="H4:I4"/>
    <mergeCell ref="J4:K4"/>
    <mergeCell ref="A6:A7"/>
    <mergeCell ref="A8:A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A14:A15"/>
    <mergeCell ref="A18:C18"/>
    <mergeCell ref="A19:M19"/>
    <mergeCell ref="A20:C20"/>
    <mergeCell ref="A21:C21"/>
    <mergeCell ref="A22:C22"/>
    <mergeCell ref="O22:O23"/>
    <mergeCell ref="A23:C23"/>
    <mergeCell ref="A24:C24"/>
    <mergeCell ref="A25:M25"/>
    <mergeCell ref="A26:A27"/>
    <mergeCell ref="B26:C27"/>
    <mergeCell ref="D26:K26"/>
    <mergeCell ref="M26:M27"/>
    <mergeCell ref="D27:E27"/>
    <mergeCell ref="F27:G27"/>
    <mergeCell ref="H27:I27"/>
    <mergeCell ref="J27:K27"/>
    <mergeCell ref="B28:C28"/>
    <mergeCell ref="B32:C3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32"/>
  <sheetViews>
    <sheetView showFormulas="false" showGridLines="true" showRowColHeaders="true" showZeros="true" rightToLeft="false" tabSelected="false" showOutlineSymbols="true" defaultGridColor="true" view="normal" topLeftCell="A25" colorId="64" zoomScale="140" zoomScaleNormal="140" zoomScalePageLayoutView="80" workbookViewId="0">
      <selection pane="topLeft" activeCell="J22" activeCellId="0" sqref="J22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31.01"/>
    <col collapsed="false" customWidth="true" hidden="false" outlineLevel="0" max="2" min="2" style="0" width="24.57"/>
    <col collapsed="false" customWidth="true" hidden="false" outlineLevel="0" max="3" min="3" style="0" width="34.86"/>
    <col collapsed="false" customWidth="true" hidden="false" outlineLevel="0" max="4" min="4" style="0" width="6.71"/>
    <col collapsed="false" customWidth="true" hidden="false" outlineLevel="0" max="6" min="6" style="0" width="6.71"/>
    <col collapsed="false" customWidth="true" hidden="false" outlineLevel="0" max="8" min="8" style="0" width="6.71"/>
    <col collapsed="false" customWidth="true" hidden="false" outlineLevel="0" max="10" min="10" style="0" width="6.71"/>
    <col collapsed="false" customWidth="true" hidden="false" outlineLevel="0" max="13" min="13" style="0" width="10.99"/>
  </cols>
  <sheetData>
    <row r="1" customFormat="false" ht="29.25" hidden="false" customHeight="true" outlineLevel="0" collapsed="false">
      <c r="A1" s="1" t="s">
        <v>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15.75" hidden="false" customHeight="false" outlineLevel="0" collapsed="false">
      <c r="A2" s="2" t="s">
        <v>50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1.5" hidden="false" customHeight="true" outlineLevel="0" collapsed="false">
      <c r="A3" s="3" t="s">
        <v>2</v>
      </c>
      <c r="B3" s="4" t="s">
        <v>51</v>
      </c>
      <c r="C3" s="5" t="s">
        <v>52</v>
      </c>
      <c r="D3" s="6" t="s">
        <v>5</v>
      </c>
      <c r="E3" s="6"/>
      <c r="F3" s="6"/>
      <c r="G3" s="6"/>
      <c r="H3" s="6"/>
      <c r="I3" s="6"/>
      <c r="J3" s="6"/>
      <c r="K3" s="6"/>
      <c r="L3" s="7" t="s">
        <v>6</v>
      </c>
      <c r="M3" s="7"/>
    </row>
    <row r="4" customFormat="false" ht="15.75" hidden="false" customHeight="false" outlineLevel="0" collapsed="false">
      <c r="A4" s="3"/>
      <c r="B4" s="4"/>
      <c r="C4" s="8" t="s">
        <v>53</v>
      </c>
      <c r="D4" s="9" t="s">
        <v>8</v>
      </c>
      <c r="E4" s="9"/>
      <c r="F4" s="9" t="s">
        <v>9</v>
      </c>
      <c r="G4" s="9"/>
      <c r="H4" s="9" t="s">
        <v>10</v>
      </c>
      <c r="I4" s="9"/>
      <c r="J4" s="9" t="s">
        <v>11</v>
      </c>
      <c r="K4" s="9"/>
      <c r="L4" s="7"/>
      <c r="M4" s="7"/>
    </row>
    <row r="5" customFormat="false" ht="15.75" hidden="false" customHeight="false" outlineLevel="0" collapsed="false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3"/>
      <c r="M5" s="14"/>
    </row>
    <row r="6" customFormat="false" ht="15.75" hidden="false" customHeight="true" outlineLevel="0" collapsed="false">
      <c r="A6" s="15" t="s">
        <v>15</v>
      </c>
      <c r="B6" s="16" t="s">
        <v>16</v>
      </c>
      <c r="C6" s="17"/>
      <c r="D6" s="18" t="n">
        <v>5</v>
      </c>
      <c r="E6" s="19" t="n">
        <f aca="false">D6*33</f>
        <v>165</v>
      </c>
      <c r="F6" s="22" t="n">
        <v>5</v>
      </c>
      <c r="G6" s="19" t="n">
        <f aca="false">F6*34</f>
        <v>170</v>
      </c>
      <c r="H6" s="22" t="n">
        <v>5</v>
      </c>
      <c r="I6" s="19" t="n">
        <f aca="false">H6*34</f>
        <v>170</v>
      </c>
      <c r="J6" s="22" t="n">
        <v>5</v>
      </c>
      <c r="K6" s="19" t="n">
        <f aca="false">J6*34</f>
        <v>170</v>
      </c>
      <c r="L6" s="20" t="n">
        <f aca="false">SUM(D6,F6,H6,J6)</f>
        <v>20</v>
      </c>
      <c r="M6" s="21" t="n">
        <f aca="false">SUM(K6,I6,G6,E6)</f>
        <v>675</v>
      </c>
    </row>
    <row r="7" customFormat="false" ht="15.75" hidden="false" customHeight="false" outlineLevel="0" collapsed="false">
      <c r="A7" s="15"/>
      <c r="B7" s="16" t="s">
        <v>17</v>
      </c>
      <c r="C7" s="17"/>
      <c r="D7" s="22" t="n">
        <v>4</v>
      </c>
      <c r="E7" s="19" t="n">
        <f aca="false">D7*33</f>
        <v>132</v>
      </c>
      <c r="F7" s="22" t="n">
        <v>4</v>
      </c>
      <c r="G7" s="19" t="n">
        <f aca="false">F7*34</f>
        <v>136</v>
      </c>
      <c r="H7" s="22" t="n">
        <v>4</v>
      </c>
      <c r="I7" s="19" t="n">
        <f aca="false">H7*34</f>
        <v>136</v>
      </c>
      <c r="J7" s="22" t="n">
        <v>4</v>
      </c>
      <c r="K7" s="19" t="n">
        <f aca="false">J7*34</f>
        <v>136</v>
      </c>
      <c r="L7" s="20" t="n">
        <f aca="false">SUM(D7,F7,H7,J7)</f>
        <v>16</v>
      </c>
      <c r="M7" s="21" t="n">
        <f aca="false">SUM(K7,I7,G7,E7)</f>
        <v>540</v>
      </c>
    </row>
    <row r="8" customFormat="false" ht="15.75" hidden="false" customHeight="false" outlineLevel="0" collapsed="false">
      <c r="A8" s="23" t="s">
        <v>18</v>
      </c>
      <c r="B8" s="24" t="s">
        <v>18</v>
      </c>
      <c r="C8" s="25"/>
      <c r="D8" s="26"/>
      <c r="E8" s="26"/>
      <c r="F8" s="18" t="n">
        <v>2</v>
      </c>
      <c r="G8" s="19" t="n">
        <f aca="false">F8*34</f>
        <v>68</v>
      </c>
      <c r="H8" s="18" t="n">
        <v>2</v>
      </c>
      <c r="I8" s="19" t="n">
        <f aca="false">H8*34</f>
        <v>68</v>
      </c>
      <c r="J8" s="18" t="n">
        <v>2</v>
      </c>
      <c r="K8" s="19" t="n">
        <f aca="false">J8*34</f>
        <v>68</v>
      </c>
      <c r="L8" s="20" t="n">
        <f aca="false">SUM(D8,F8,H8,J8)</f>
        <v>6</v>
      </c>
      <c r="M8" s="21" t="n">
        <f aca="false">SUM(K8,I8,G8,E8)</f>
        <v>204</v>
      </c>
    </row>
    <row r="9" customFormat="false" ht="15.75" hidden="false" customHeight="false" outlineLevel="0" collapsed="false">
      <c r="A9" s="15" t="s">
        <v>19</v>
      </c>
      <c r="B9" s="24" t="s">
        <v>20</v>
      </c>
      <c r="C9" s="24"/>
      <c r="D9" s="27" t="n">
        <v>4</v>
      </c>
      <c r="E9" s="19" t="n">
        <f aca="false">D9*33</f>
        <v>132</v>
      </c>
      <c r="F9" s="18" t="n">
        <v>4</v>
      </c>
      <c r="G9" s="19" t="n">
        <f aca="false">F9*34</f>
        <v>136</v>
      </c>
      <c r="H9" s="18" t="n">
        <v>4</v>
      </c>
      <c r="I9" s="19" t="n">
        <f aca="false">H9*34</f>
        <v>136</v>
      </c>
      <c r="J9" s="18" t="n">
        <v>4</v>
      </c>
      <c r="K9" s="19" t="n">
        <f aca="false">J9*34</f>
        <v>136</v>
      </c>
      <c r="L9" s="20" t="n">
        <f aca="false">SUM(D9,F9,H9,J9)</f>
        <v>16</v>
      </c>
      <c r="M9" s="21" t="n">
        <f aca="false">SUM(K9,I9,G9,E9)</f>
        <v>540</v>
      </c>
    </row>
    <row r="10" customFormat="false" ht="47.25" hidden="false" customHeight="false" outlineLevel="0" collapsed="false">
      <c r="A10" s="15" t="s">
        <v>21</v>
      </c>
      <c r="B10" s="16" t="s">
        <v>22</v>
      </c>
      <c r="C10" s="17"/>
      <c r="D10" s="28" t="n">
        <v>2</v>
      </c>
      <c r="E10" s="19" t="n">
        <f aca="false">D10*33</f>
        <v>66</v>
      </c>
      <c r="F10" s="28" t="n">
        <v>2</v>
      </c>
      <c r="G10" s="19" t="n">
        <f aca="false">F10*34</f>
        <v>68</v>
      </c>
      <c r="H10" s="28" t="n">
        <v>2</v>
      </c>
      <c r="I10" s="19" t="n">
        <f aca="false">H10*34</f>
        <v>68</v>
      </c>
      <c r="J10" s="28" t="n">
        <v>2</v>
      </c>
      <c r="K10" s="19" t="n">
        <f aca="false">J10*34</f>
        <v>68</v>
      </c>
      <c r="L10" s="20" t="n">
        <f aca="false">SUM(D10,F10,H10,J10)</f>
        <v>8</v>
      </c>
      <c r="M10" s="21" t="n">
        <f aca="false">SUM(K10,I10,G10,E10)</f>
        <v>270</v>
      </c>
    </row>
    <row r="11" customFormat="false" ht="111" hidden="false" customHeight="true" outlineLevel="0" collapsed="false">
      <c r="A11" s="29" t="s">
        <v>23</v>
      </c>
      <c r="B11" s="30" t="s">
        <v>23</v>
      </c>
      <c r="C11" s="30" t="s">
        <v>24</v>
      </c>
      <c r="D11" s="26"/>
      <c r="E11" s="26"/>
      <c r="F11" s="26"/>
      <c r="G11" s="26"/>
      <c r="H11" s="26"/>
      <c r="I11" s="31"/>
      <c r="J11" s="22" t="n">
        <v>1</v>
      </c>
      <c r="K11" s="19" t="n">
        <f aca="false">J11*34</f>
        <v>34</v>
      </c>
      <c r="L11" s="20" t="n">
        <f aca="false">SUM(D11,F11,H11,J11)</f>
        <v>1</v>
      </c>
      <c r="M11" s="21" t="n">
        <f aca="false">SUM(K11,I11,G11,E11)</f>
        <v>34</v>
      </c>
    </row>
    <row r="12" customFormat="false" ht="31.5" hidden="false" customHeight="true" outlineLevel="0" collapsed="false">
      <c r="A12" s="15" t="s">
        <v>25</v>
      </c>
      <c r="B12" s="32" t="s">
        <v>26</v>
      </c>
      <c r="C12" s="32"/>
      <c r="D12" s="22" t="n">
        <v>1</v>
      </c>
      <c r="E12" s="19" t="n">
        <f aca="false">D12*33</f>
        <v>33</v>
      </c>
      <c r="F12" s="22" t="n">
        <v>1</v>
      </c>
      <c r="G12" s="19" t="n">
        <f aca="false">F12*34</f>
        <v>34</v>
      </c>
      <c r="H12" s="28" t="n">
        <v>1</v>
      </c>
      <c r="I12" s="19" t="n">
        <f aca="false">H12*34</f>
        <v>34</v>
      </c>
      <c r="J12" s="28" t="n">
        <v>1</v>
      </c>
      <c r="K12" s="19" t="n">
        <f aca="false">J12*34</f>
        <v>34</v>
      </c>
      <c r="L12" s="20" t="n">
        <f aca="false">SUM(D12,F12,H12,J12)</f>
        <v>4</v>
      </c>
      <c r="M12" s="21" t="n">
        <f aca="false">SUM(K12,I12,G12,E12)</f>
        <v>135</v>
      </c>
    </row>
    <row r="13" customFormat="false" ht="15.75" hidden="false" customHeight="false" outlineLevel="0" collapsed="false">
      <c r="A13" s="15"/>
      <c r="B13" s="17" t="s">
        <v>27</v>
      </c>
      <c r="C13" s="17"/>
      <c r="D13" s="22" t="n">
        <v>1</v>
      </c>
      <c r="E13" s="19" t="n">
        <f aca="false">D13*33</f>
        <v>33</v>
      </c>
      <c r="F13" s="22" t="n">
        <v>1</v>
      </c>
      <c r="G13" s="19" t="n">
        <f aca="false">F13*34</f>
        <v>34</v>
      </c>
      <c r="H13" s="22" t="n">
        <v>1</v>
      </c>
      <c r="I13" s="19" t="n">
        <f aca="false">H13*34</f>
        <v>34</v>
      </c>
      <c r="J13" s="28" t="n">
        <v>1</v>
      </c>
      <c r="K13" s="19" t="n">
        <f aca="false">J13*34</f>
        <v>34</v>
      </c>
      <c r="L13" s="20" t="n">
        <f aca="false">SUM(D13,F13,H13,J13)</f>
        <v>4</v>
      </c>
      <c r="M13" s="21" t="n">
        <f aca="false">SUM(K13,I13,G13,E13)</f>
        <v>135</v>
      </c>
    </row>
    <row r="14" customFormat="false" ht="15.75" hidden="false" customHeight="false" outlineLevel="0" collapsed="false">
      <c r="A14" s="15" t="s">
        <v>28</v>
      </c>
      <c r="B14" s="17" t="s">
        <v>28</v>
      </c>
      <c r="C14" s="17"/>
      <c r="D14" s="22" t="n">
        <v>1</v>
      </c>
      <c r="E14" s="19" t="n">
        <f aca="false">D14*33</f>
        <v>33</v>
      </c>
      <c r="F14" s="22" t="n">
        <v>1</v>
      </c>
      <c r="G14" s="19" t="n">
        <f aca="false">F14*34</f>
        <v>34</v>
      </c>
      <c r="H14" s="22" t="n">
        <v>1</v>
      </c>
      <c r="I14" s="19" t="n">
        <f aca="false">H14*34</f>
        <v>34</v>
      </c>
      <c r="J14" s="18" t="n">
        <v>1</v>
      </c>
      <c r="K14" s="19" t="n">
        <f aca="false">J14*34</f>
        <v>34</v>
      </c>
      <c r="L14" s="20" t="n">
        <f aca="false">SUM(D14,F14,H14,J14)</f>
        <v>4</v>
      </c>
      <c r="M14" s="21" t="n">
        <f aca="false">SUM(K14,I14,G14,E14)</f>
        <v>135</v>
      </c>
    </row>
    <row r="15" customFormat="false" ht="15.75" hidden="false" customHeight="true" outlineLevel="0" collapsed="false">
      <c r="A15" s="15" t="s">
        <v>29</v>
      </c>
      <c r="B15" s="25" t="s">
        <v>29</v>
      </c>
      <c r="C15" s="25"/>
      <c r="D15" s="18" t="n">
        <v>2</v>
      </c>
      <c r="E15" s="19" t="n">
        <f aca="false">D15*33</f>
        <v>66</v>
      </c>
      <c r="F15" s="18" t="n">
        <v>2</v>
      </c>
      <c r="G15" s="19" t="n">
        <f aca="false">F15*34</f>
        <v>68</v>
      </c>
      <c r="H15" s="18" t="n">
        <v>2</v>
      </c>
      <c r="I15" s="19" t="n">
        <f aca="false">H15*34</f>
        <v>68</v>
      </c>
      <c r="J15" s="18" t="n">
        <v>2</v>
      </c>
      <c r="K15" s="19" t="n">
        <f aca="false">J15*34</f>
        <v>68</v>
      </c>
      <c r="L15" s="20" t="n">
        <f aca="false">SUM(D15,F15,H15,J15)</f>
        <v>8</v>
      </c>
      <c r="M15" s="21" t="n">
        <f aca="false">SUM(K15,I15,G15,E15)</f>
        <v>270</v>
      </c>
    </row>
    <row r="16" customFormat="false" ht="32.25" hidden="false" customHeight="true" outlineLevel="0" collapsed="false">
      <c r="A16" s="33" t="s">
        <v>30</v>
      </c>
      <c r="B16" s="33"/>
      <c r="C16" s="33"/>
      <c r="D16" s="34" t="n">
        <f aca="false">SUM(D6:D15)</f>
        <v>20</v>
      </c>
      <c r="E16" s="34" t="n">
        <f aca="false">SUM(E6:E15)</f>
        <v>660</v>
      </c>
      <c r="F16" s="34" t="n">
        <f aca="false">SUM(F6:F15)</f>
        <v>22</v>
      </c>
      <c r="G16" s="34" t="n">
        <f aca="false">SUM(G6:G15)</f>
        <v>748</v>
      </c>
      <c r="H16" s="34" t="n">
        <f aca="false">SUM(H6:H15)</f>
        <v>22</v>
      </c>
      <c r="I16" s="34" t="n">
        <f aca="false">SUM(I6:I15)</f>
        <v>748</v>
      </c>
      <c r="J16" s="34" t="n">
        <f aca="false">SUM(J6:J15)</f>
        <v>23</v>
      </c>
      <c r="K16" s="34" t="n">
        <f aca="false">SUM(K6:K15)</f>
        <v>782</v>
      </c>
      <c r="L16" s="34" t="n">
        <f aca="false">SUM(D16,F16,H16,J16)</f>
        <v>87</v>
      </c>
      <c r="M16" s="35" t="n">
        <f aca="false">SUM(M6:M15)</f>
        <v>2938</v>
      </c>
    </row>
    <row r="17" customFormat="false" ht="16.5" hidden="false" customHeight="true" outlineLevel="0" collapsed="false">
      <c r="A17" s="36" t="s">
        <v>31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customFormat="false" ht="124.5" hidden="false" customHeight="true" outlineLevel="0" collapsed="false">
      <c r="A18" s="92" t="s">
        <v>54</v>
      </c>
      <c r="B18" s="92"/>
      <c r="C18" s="92"/>
      <c r="D18" s="93" t="n">
        <f aca="false">D21-D16</f>
        <v>1</v>
      </c>
      <c r="E18" s="93" t="n">
        <f aca="false">E21-E16</f>
        <v>33</v>
      </c>
      <c r="F18" s="93" t="n">
        <v>2</v>
      </c>
      <c r="G18" s="93" t="n">
        <f aca="false">G21-G16</f>
        <v>68</v>
      </c>
      <c r="H18" s="93" t="n">
        <v>2</v>
      </c>
      <c r="I18" s="93" t="n">
        <f aca="false">I21-I16</f>
        <v>68</v>
      </c>
      <c r="J18" s="93" t="n">
        <v>2</v>
      </c>
      <c r="K18" s="93" t="n">
        <f aca="false">K21-K16</f>
        <v>68</v>
      </c>
      <c r="L18" s="93" t="n">
        <f aca="false">L21-L16</f>
        <v>7</v>
      </c>
      <c r="M18" s="94" t="n">
        <f aca="false">M21-M16</f>
        <v>237</v>
      </c>
      <c r="O18" s="95" t="s">
        <v>35</v>
      </c>
    </row>
    <row r="19" customFormat="false" ht="37.5" hidden="false" customHeight="true" outlineLevel="0" collapsed="false">
      <c r="A19" s="42" t="s">
        <v>33</v>
      </c>
      <c r="B19" s="42"/>
      <c r="C19" s="42"/>
      <c r="D19" s="96" t="n">
        <f aca="false">D18</f>
        <v>1</v>
      </c>
      <c r="E19" s="96" t="n">
        <f aca="false">E18</f>
        <v>33</v>
      </c>
      <c r="F19" s="96" t="n">
        <f aca="false">F18</f>
        <v>2</v>
      </c>
      <c r="G19" s="96" t="n">
        <f aca="false">G18</f>
        <v>68</v>
      </c>
      <c r="H19" s="96" t="n">
        <f aca="false">H18</f>
        <v>2</v>
      </c>
      <c r="I19" s="96" t="n">
        <f aca="false">I18</f>
        <v>68</v>
      </c>
      <c r="J19" s="96" t="n">
        <f aca="false">J18</f>
        <v>2</v>
      </c>
      <c r="K19" s="96" t="n">
        <f aca="false">K18</f>
        <v>68</v>
      </c>
      <c r="L19" s="97" t="n">
        <f aca="false">SUM(D19,F19,H19,J19)</f>
        <v>7</v>
      </c>
      <c r="M19" s="98" t="n">
        <f aca="false">M18</f>
        <v>237</v>
      </c>
      <c r="N19" s="99"/>
      <c r="O19" s="95"/>
    </row>
    <row r="20" customFormat="false" ht="52.5" hidden="false" customHeight="true" outlineLevel="0" collapsed="false">
      <c r="A20" s="46" t="s">
        <v>55</v>
      </c>
      <c r="B20" s="46"/>
      <c r="C20" s="46"/>
      <c r="D20" s="100" t="n">
        <f aca="false">D16+D19</f>
        <v>21</v>
      </c>
      <c r="E20" s="100" t="n">
        <f aca="false">D20*33</f>
        <v>693</v>
      </c>
      <c r="F20" s="100" t="n">
        <f aca="false">F16+F19</f>
        <v>24</v>
      </c>
      <c r="G20" s="100" t="n">
        <f aca="false">F20*34</f>
        <v>816</v>
      </c>
      <c r="H20" s="100" t="n">
        <f aca="false">H16+H19</f>
        <v>24</v>
      </c>
      <c r="I20" s="100" t="n">
        <f aca="false">H20*34</f>
        <v>816</v>
      </c>
      <c r="J20" s="100" t="n">
        <f aca="false">J16+J19</f>
        <v>25</v>
      </c>
      <c r="K20" s="100" t="n">
        <f aca="false">J20*34</f>
        <v>850</v>
      </c>
      <c r="L20" s="101" t="n">
        <f aca="false">SUM(D20,F20,H20,J20)</f>
        <v>94</v>
      </c>
      <c r="M20" s="98" t="n">
        <f aca="false">SUM(E20,G20,I20,K20)</f>
        <v>3175</v>
      </c>
      <c r="N20" s="55" t="n">
        <f aca="false">M20/M32</f>
        <v>0.824675324675325</v>
      </c>
      <c r="O20" s="56" t="n">
        <v>3190</v>
      </c>
    </row>
    <row r="21" customFormat="false" ht="52.5" hidden="true" customHeight="true" outlineLevel="0" collapsed="false">
      <c r="A21" s="102" t="s">
        <v>56</v>
      </c>
      <c r="B21" s="102"/>
      <c r="C21" s="102"/>
      <c r="D21" s="103" t="n">
        <v>21</v>
      </c>
      <c r="E21" s="52" t="n">
        <f aca="false">D21*33</f>
        <v>693</v>
      </c>
      <c r="F21" s="103" t="n">
        <v>24</v>
      </c>
      <c r="G21" s="52" t="n">
        <f aca="false">F21*34</f>
        <v>816</v>
      </c>
      <c r="H21" s="52" t="n">
        <v>24</v>
      </c>
      <c r="I21" s="52" t="n">
        <f aca="false">H21*34</f>
        <v>816</v>
      </c>
      <c r="J21" s="52" t="n">
        <v>25</v>
      </c>
      <c r="K21" s="52" t="n">
        <f aca="false">J21*34</f>
        <v>850</v>
      </c>
      <c r="L21" s="53" t="n">
        <f aca="false">SUM(D21,F21,H21,J21)</f>
        <v>94</v>
      </c>
      <c r="M21" s="104" t="n">
        <f aca="false">SUM(E21,G21,I21,K21)</f>
        <v>3175</v>
      </c>
    </row>
    <row r="22" customFormat="false" ht="44.25" hidden="false" customHeight="true" outlineLevel="0" collapsed="false">
      <c r="A22" s="102" t="s">
        <v>56</v>
      </c>
      <c r="B22" s="102"/>
      <c r="C22" s="102"/>
      <c r="D22" s="103" t="n">
        <v>21</v>
      </c>
      <c r="E22" s="52" t="n">
        <f aca="false">D22*33</f>
        <v>693</v>
      </c>
      <c r="F22" s="103" t="n">
        <v>26</v>
      </c>
      <c r="G22" s="52" t="n">
        <f aca="false">F22*34</f>
        <v>884</v>
      </c>
      <c r="H22" s="52" t="n">
        <v>26</v>
      </c>
      <c r="I22" s="52" t="n">
        <f aca="false">H22*34</f>
        <v>884</v>
      </c>
      <c r="J22" s="52" t="n">
        <v>26</v>
      </c>
      <c r="K22" s="52" t="n">
        <f aca="false">J22*34</f>
        <v>884</v>
      </c>
      <c r="L22" s="53" t="n">
        <f aca="false">SUM(D22,F22,H22,J22)</f>
        <v>99</v>
      </c>
      <c r="M22" s="104" t="n">
        <f aca="false">SUM(E22,G22,I22,K22)</f>
        <v>3345</v>
      </c>
    </row>
    <row r="23" customFormat="false" ht="16.5" hidden="false" customHeight="false" outlineLevel="0" collapsed="false">
      <c r="A23" s="57" t="s">
        <v>38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</row>
    <row r="24" customFormat="false" ht="54" hidden="false" customHeight="true" outlineLevel="0" collapsed="false">
      <c r="A24" s="58" t="s">
        <v>39</v>
      </c>
      <c r="B24" s="59" t="s">
        <v>40</v>
      </c>
      <c r="C24" s="59"/>
      <c r="D24" s="60"/>
      <c r="E24" s="60"/>
      <c r="F24" s="60"/>
      <c r="G24" s="60"/>
      <c r="H24" s="60"/>
      <c r="I24" s="60"/>
      <c r="J24" s="60"/>
      <c r="K24" s="60"/>
      <c r="L24" s="61"/>
      <c r="M24" s="62" t="s">
        <v>6</v>
      </c>
    </row>
    <row r="25" customFormat="false" ht="20.25" hidden="false" customHeight="true" outlineLevel="0" collapsed="false">
      <c r="A25" s="58"/>
      <c r="B25" s="59"/>
      <c r="C25" s="59"/>
      <c r="D25" s="63" t="s">
        <v>8</v>
      </c>
      <c r="E25" s="63"/>
      <c r="F25" s="63" t="s">
        <v>9</v>
      </c>
      <c r="G25" s="63"/>
      <c r="H25" s="63" t="s">
        <v>10</v>
      </c>
      <c r="I25" s="63"/>
      <c r="J25" s="63" t="s">
        <v>11</v>
      </c>
      <c r="K25" s="63"/>
      <c r="L25" s="64"/>
      <c r="M25" s="62"/>
    </row>
    <row r="26" customFormat="false" ht="152.25" hidden="false" customHeight="true" outlineLevel="0" collapsed="false">
      <c r="A26" s="65" t="s">
        <v>41</v>
      </c>
      <c r="B26" s="66" t="s">
        <v>42</v>
      </c>
      <c r="C26" s="66"/>
      <c r="D26" s="67" t="n">
        <v>10</v>
      </c>
      <c r="E26" s="67" t="n">
        <v>330</v>
      </c>
      <c r="F26" s="67" t="n">
        <v>10</v>
      </c>
      <c r="G26" s="67" t="n">
        <v>340</v>
      </c>
      <c r="H26" s="67" t="n">
        <v>10</v>
      </c>
      <c r="I26" s="67" t="n">
        <f aca="false">H26*34</f>
        <v>340</v>
      </c>
      <c r="J26" s="67" t="n">
        <v>10</v>
      </c>
      <c r="K26" s="67" t="n">
        <v>340</v>
      </c>
      <c r="L26" s="68" t="n">
        <f aca="false">SUM(D26,F26,H26,J26)</f>
        <v>40</v>
      </c>
      <c r="M26" s="69" t="n">
        <f aca="false">330+340+340+340</f>
        <v>1350</v>
      </c>
    </row>
    <row r="28" customFormat="false" ht="15" hidden="true" customHeight="false" outlineLevel="0" collapsed="false"/>
    <row r="29" customFormat="false" ht="15.75" hidden="false" customHeight="false" outlineLevel="0" collapsed="false"/>
    <row r="30" customFormat="false" ht="24" hidden="false" customHeight="true" outlineLevel="0" collapsed="false">
      <c r="B30" s="70" t="s">
        <v>43</v>
      </c>
      <c r="C30" s="70"/>
      <c r="D30" s="71" t="n">
        <v>5</v>
      </c>
      <c r="E30" s="71" t="n">
        <f aca="false">D30*33</f>
        <v>165</v>
      </c>
      <c r="F30" s="71" t="n">
        <v>5</v>
      </c>
      <c r="G30" s="71" t="n">
        <f aca="false">F30*34</f>
        <v>170</v>
      </c>
      <c r="H30" s="71" t="n">
        <v>5</v>
      </c>
      <c r="I30" s="71" t="n">
        <f aca="false">H30*34</f>
        <v>170</v>
      </c>
      <c r="J30" s="71" t="n">
        <v>5</v>
      </c>
      <c r="K30" s="71" t="n">
        <f aca="false">J30*34</f>
        <v>170</v>
      </c>
      <c r="L30" s="72" t="n">
        <f aca="false">SUM(D30,F30,H30,J30)</f>
        <v>20</v>
      </c>
      <c r="M30" s="73" t="n">
        <f aca="false">E30+G30+I30+K30</f>
        <v>675</v>
      </c>
      <c r="N30" s="55" t="n">
        <f aca="false">M30/M32</f>
        <v>0.175324675324675</v>
      </c>
      <c r="O30" s="56"/>
    </row>
    <row r="32" customFormat="false" ht="15" hidden="false" customHeight="false" outlineLevel="0" collapsed="false">
      <c r="L32" s="74" t="s">
        <v>44</v>
      </c>
      <c r="M32" s="105" t="n">
        <f aca="false">M30+M20</f>
        <v>3850</v>
      </c>
    </row>
  </sheetData>
  <mergeCells count="31">
    <mergeCell ref="A1:M1"/>
    <mergeCell ref="A2:M2"/>
    <mergeCell ref="A3:A4"/>
    <mergeCell ref="B3:B4"/>
    <mergeCell ref="D3:K3"/>
    <mergeCell ref="L3:M4"/>
    <mergeCell ref="D4:E4"/>
    <mergeCell ref="F4:G4"/>
    <mergeCell ref="H4:I4"/>
    <mergeCell ref="J4:K4"/>
    <mergeCell ref="A6:A7"/>
    <mergeCell ref="A12:A13"/>
    <mergeCell ref="A16:C16"/>
    <mergeCell ref="A17:M17"/>
    <mergeCell ref="A18:C18"/>
    <mergeCell ref="O18:O19"/>
    <mergeCell ref="A19:C19"/>
    <mergeCell ref="A20:C20"/>
    <mergeCell ref="A21:C21"/>
    <mergeCell ref="A22:C22"/>
    <mergeCell ref="A23:M23"/>
    <mergeCell ref="A24:A25"/>
    <mergeCell ref="B24:C25"/>
    <mergeCell ref="D24:K24"/>
    <mergeCell ref="M24:M25"/>
    <mergeCell ref="D25:E25"/>
    <mergeCell ref="F25:G25"/>
    <mergeCell ref="H25:I25"/>
    <mergeCell ref="J25:K25"/>
    <mergeCell ref="B26:C26"/>
    <mergeCell ref="B30:C3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28" colorId="64" zoomScale="140" zoomScaleNormal="140" zoomScalePageLayoutView="90" workbookViewId="0">
      <selection pane="topLeft" activeCell="J20" activeCellId="0" sqref="J20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31.01"/>
    <col collapsed="false" customWidth="true" hidden="false" outlineLevel="0" max="2" min="2" style="0" width="24.57"/>
    <col collapsed="false" customWidth="true" hidden="false" outlineLevel="0" max="3" min="3" style="0" width="34.86"/>
    <col collapsed="false" customWidth="true" hidden="false" outlineLevel="0" max="4" min="4" style="0" width="6.71"/>
    <col collapsed="false" customWidth="true" hidden="false" outlineLevel="0" max="6" min="6" style="0" width="6.71"/>
    <col collapsed="false" customWidth="true" hidden="false" outlineLevel="0" max="8" min="8" style="0" width="6.71"/>
    <col collapsed="false" customWidth="true" hidden="false" outlineLevel="0" max="10" min="10" style="0" width="6.71"/>
    <col collapsed="false" customWidth="true" hidden="false" outlineLevel="0" max="13" min="13" style="0" width="10.99"/>
  </cols>
  <sheetData>
    <row r="1" customFormat="false" ht="28.5" hidden="false" customHeight="true" outlineLevel="0" collapsed="false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15.75" hidden="false" customHeight="false" outlineLevel="0" collapsed="false">
      <c r="A2" s="2" t="s">
        <v>50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1.5" hidden="false" customHeight="true" outlineLevel="0" collapsed="false">
      <c r="A3" s="3" t="s">
        <v>2</v>
      </c>
      <c r="B3" s="4" t="s">
        <v>51</v>
      </c>
      <c r="C3" s="5" t="s">
        <v>52</v>
      </c>
      <c r="D3" s="6" t="s">
        <v>58</v>
      </c>
      <c r="E3" s="6"/>
      <c r="F3" s="6"/>
      <c r="G3" s="6"/>
      <c r="H3" s="6"/>
      <c r="I3" s="6"/>
      <c r="J3" s="6"/>
      <c r="K3" s="6"/>
      <c r="L3" s="7" t="s">
        <v>6</v>
      </c>
      <c r="M3" s="7"/>
    </row>
    <row r="4" customFormat="false" ht="15.75" hidden="false" customHeight="false" outlineLevel="0" collapsed="false">
      <c r="A4" s="3"/>
      <c r="B4" s="4"/>
      <c r="C4" s="8" t="s">
        <v>53</v>
      </c>
      <c r="D4" s="9" t="s">
        <v>8</v>
      </c>
      <c r="E4" s="9"/>
      <c r="F4" s="9" t="s">
        <v>9</v>
      </c>
      <c r="G4" s="9"/>
      <c r="H4" s="9" t="s">
        <v>10</v>
      </c>
      <c r="I4" s="9"/>
      <c r="J4" s="9" t="s">
        <v>11</v>
      </c>
      <c r="K4" s="9"/>
      <c r="L4" s="7"/>
      <c r="M4" s="7"/>
    </row>
    <row r="5" customFormat="false" ht="15.75" hidden="false" customHeight="false" outlineLevel="0" collapsed="false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3"/>
      <c r="M5" s="14"/>
    </row>
    <row r="6" customFormat="false" ht="15.75" hidden="false" customHeight="true" outlineLevel="0" collapsed="false">
      <c r="A6" s="15" t="s">
        <v>15</v>
      </c>
      <c r="B6" s="16" t="s">
        <v>16</v>
      </c>
      <c r="C6" s="17"/>
      <c r="D6" s="18" t="n">
        <v>5</v>
      </c>
      <c r="E6" s="19" t="n">
        <f aca="false">D6*33</f>
        <v>165</v>
      </c>
      <c r="F6" s="22" t="n">
        <v>5</v>
      </c>
      <c r="G6" s="19" t="n">
        <f aca="false">F6*34</f>
        <v>170</v>
      </c>
      <c r="H6" s="22" t="n">
        <v>5</v>
      </c>
      <c r="I6" s="19" t="n">
        <f aca="false">H6*34</f>
        <v>170</v>
      </c>
      <c r="J6" s="22" t="n">
        <v>5</v>
      </c>
      <c r="K6" s="19" t="n">
        <f aca="false">J6*34</f>
        <v>170</v>
      </c>
      <c r="L6" s="20" t="n">
        <f aca="false">SUM(D6,F6,H6,J6)</f>
        <v>20</v>
      </c>
      <c r="M6" s="21" t="n">
        <f aca="false">SUM(K6,I6,G6,E6)</f>
        <v>675</v>
      </c>
    </row>
    <row r="7" customFormat="false" ht="15.75" hidden="false" customHeight="false" outlineLevel="0" collapsed="false">
      <c r="A7" s="15"/>
      <c r="B7" s="16" t="s">
        <v>17</v>
      </c>
      <c r="C7" s="17"/>
      <c r="D7" s="18" t="n">
        <v>3</v>
      </c>
      <c r="E7" s="19" t="n">
        <f aca="false">D7*33</f>
        <v>99</v>
      </c>
      <c r="F7" s="18" t="n">
        <v>3</v>
      </c>
      <c r="G7" s="19" t="n">
        <f aca="false">F7*34</f>
        <v>102</v>
      </c>
      <c r="H7" s="18" t="n">
        <v>3</v>
      </c>
      <c r="I7" s="19" t="n">
        <f aca="false">H7*34</f>
        <v>102</v>
      </c>
      <c r="J7" s="18" t="n">
        <v>3</v>
      </c>
      <c r="K7" s="19" t="n">
        <f aca="false">J7*34</f>
        <v>102</v>
      </c>
      <c r="L7" s="20" t="n">
        <f aca="false">SUM(D7,F7,H7,J7)</f>
        <v>12</v>
      </c>
      <c r="M7" s="21" t="n">
        <f aca="false">SUM(K7,I7,G7,E7)</f>
        <v>405</v>
      </c>
    </row>
    <row r="8" customFormat="false" ht="63" hidden="false" customHeight="true" outlineLevel="0" collapsed="false">
      <c r="A8" s="15" t="s">
        <v>46</v>
      </c>
      <c r="B8" s="106" t="s">
        <v>47</v>
      </c>
      <c r="C8" s="17"/>
      <c r="D8" s="80" t="n">
        <v>2</v>
      </c>
      <c r="E8" s="19" t="n">
        <f aca="false">D8*33</f>
        <v>66</v>
      </c>
      <c r="F8" s="80" t="n">
        <v>2</v>
      </c>
      <c r="G8" s="19" t="n">
        <f aca="false">F8*34</f>
        <v>68</v>
      </c>
      <c r="H8" s="80" t="n">
        <v>2</v>
      </c>
      <c r="I8" s="19" t="n">
        <f aca="false">H8*34</f>
        <v>68</v>
      </c>
      <c r="J8" s="80" t="n">
        <v>1</v>
      </c>
      <c r="K8" s="19" t="n">
        <f aca="false">J8*34</f>
        <v>34</v>
      </c>
      <c r="L8" s="19" t="n">
        <f aca="false">SUM(D8,F8,H8,J8)</f>
        <v>7</v>
      </c>
      <c r="M8" s="21" t="n">
        <f aca="false">SUM(K8,I8,G8,E8)</f>
        <v>236</v>
      </c>
    </row>
    <row r="9" customFormat="false" ht="32.25" hidden="false" customHeight="true" outlineLevel="0" collapsed="false">
      <c r="A9" s="15"/>
      <c r="B9" s="106" t="s">
        <v>48</v>
      </c>
      <c r="C9" s="17"/>
      <c r="D9" s="80"/>
      <c r="E9" s="19"/>
      <c r="F9" s="80"/>
      <c r="G9" s="19"/>
      <c r="H9" s="80"/>
      <c r="I9" s="19"/>
      <c r="J9" s="80"/>
      <c r="K9" s="19"/>
      <c r="L9" s="19"/>
      <c r="M9" s="21"/>
    </row>
    <row r="10" customFormat="false" ht="15.75" hidden="false" customHeight="false" outlineLevel="0" collapsed="false">
      <c r="A10" s="23" t="s">
        <v>18</v>
      </c>
      <c r="B10" s="24" t="s">
        <v>18</v>
      </c>
      <c r="C10" s="25"/>
      <c r="D10" s="26"/>
      <c r="E10" s="26"/>
      <c r="F10" s="18" t="n">
        <v>2</v>
      </c>
      <c r="G10" s="19" t="n">
        <f aca="false">F10*34</f>
        <v>68</v>
      </c>
      <c r="H10" s="18" t="n">
        <v>2</v>
      </c>
      <c r="I10" s="19" t="n">
        <f aca="false">H10*34</f>
        <v>68</v>
      </c>
      <c r="J10" s="18" t="n">
        <v>2</v>
      </c>
      <c r="K10" s="19" t="n">
        <f aca="false">J10*34</f>
        <v>68</v>
      </c>
      <c r="L10" s="20" t="n">
        <f aca="false">SUM(D10,F10,H10,J10)</f>
        <v>6</v>
      </c>
      <c r="M10" s="21" t="n">
        <f aca="false">SUM(K10,I10,G10,E10)</f>
        <v>204</v>
      </c>
    </row>
    <row r="11" customFormat="false" ht="15.75" hidden="false" customHeight="false" outlineLevel="0" collapsed="false">
      <c r="A11" s="15" t="s">
        <v>19</v>
      </c>
      <c r="B11" s="24" t="s">
        <v>20</v>
      </c>
      <c r="C11" s="24"/>
      <c r="D11" s="27" t="n">
        <v>4</v>
      </c>
      <c r="E11" s="19" t="n">
        <f aca="false">D11*33</f>
        <v>132</v>
      </c>
      <c r="F11" s="18" t="n">
        <v>4</v>
      </c>
      <c r="G11" s="19" t="n">
        <f aca="false">F11*34</f>
        <v>136</v>
      </c>
      <c r="H11" s="18" t="n">
        <v>4</v>
      </c>
      <c r="I11" s="19" t="n">
        <f aca="false">H11*34</f>
        <v>136</v>
      </c>
      <c r="J11" s="18" t="n">
        <v>4</v>
      </c>
      <c r="K11" s="19" t="n">
        <f aca="false">J11*34</f>
        <v>136</v>
      </c>
      <c r="L11" s="20" t="n">
        <f aca="false">SUM(D11,F11,H11,J11)</f>
        <v>16</v>
      </c>
      <c r="M11" s="21" t="n">
        <f aca="false">SUM(K11,I11,G11,E11)</f>
        <v>540</v>
      </c>
    </row>
    <row r="12" customFormat="false" ht="47.25" hidden="false" customHeight="false" outlineLevel="0" collapsed="false">
      <c r="A12" s="15" t="s">
        <v>21</v>
      </c>
      <c r="B12" s="16" t="s">
        <v>22</v>
      </c>
      <c r="C12" s="17"/>
      <c r="D12" s="28" t="n">
        <v>2</v>
      </c>
      <c r="E12" s="19" t="n">
        <f aca="false">D12*33</f>
        <v>66</v>
      </c>
      <c r="F12" s="28" t="n">
        <v>2</v>
      </c>
      <c r="G12" s="19" t="n">
        <f aca="false">F12*34</f>
        <v>68</v>
      </c>
      <c r="H12" s="28" t="n">
        <v>2</v>
      </c>
      <c r="I12" s="19" t="n">
        <f aca="false">H12*34</f>
        <v>68</v>
      </c>
      <c r="J12" s="28" t="n">
        <v>2</v>
      </c>
      <c r="K12" s="19" t="n">
        <f aca="false">J12*34</f>
        <v>68</v>
      </c>
      <c r="L12" s="20" t="n">
        <f aca="false">SUM(D12,F12,H12,J12)</f>
        <v>8</v>
      </c>
      <c r="M12" s="21" t="n">
        <f aca="false">SUM(K12,I12,G12,E12)</f>
        <v>270</v>
      </c>
    </row>
    <row r="13" customFormat="false" ht="111" hidden="false" customHeight="true" outlineLevel="0" collapsed="false">
      <c r="A13" s="29" t="s">
        <v>23</v>
      </c>
      <c r="B13" s="30" t="s">
        <v>23</v>
      </c>
      <c r="C13" s="30" t="s">
        <v>24</v>
      </c>
      <c r="D13" s="26"/>
      <c r="E13" s="26"/>
      <c r="F13" s="26"/>
      <c r="G13" s="26"/>
      <c r="H13" s="26"/>
      <c r="I13" s="31"/>
      <c r="J13" s="22" t="n">
        <v>1</v>
      </c>
      <c r="K13" s="19" t="n">
        <f aca="false">J13*34</f>
        <v>34</v>
      </c>
      <c r="L13" s="20" t="n">
        <f aca="false">SUM(D13,F13,H13,J13)</f>
        <v>1</v>
      </c>
      <c r="M13" s="21" t="n">
        <f aca="false">SUM(K13,I13,G13,E13)</f>
        <v>34</v>
      </c>
    </row>
    <row r="14" customFormat="false" ht="31.5" hidden="false" customHeight="true" outlineLevel="0" collapsed="false">
      <c r="A14" s="15" t="s">
        <v>25</v>
      </c>
      <c r="B14" s="32" t="s">
        <v>26</v>
      </c>
      <c r="C14" s="32"/>
      <c r="D14" s="22" t="n">
        <v>1</v>
      </c>
      <c r="E14" s="19" t="n">
        <f aca="false">D14*33</f>
        <v>33</v>
      </c>
      <c r="F14" s="22" t="n">
        <v>1</v>
      </c>
      <c r="G14" s="19" t="n">
        <f aca="false">F14*34</f>
        <v>34</v>
      </c>
      <c r="H14" s="28" t="n">
        <v>1</v>
      </c>
      <c r="I14" s="19" t="n">
        <f aca="false">H14*34</f>
        <v>34</v>
      </c>
      <c r="J14" s="28" t="n">
        <v>1</v>
      </c>
      <c r="K14" s="19" t="n">
        <f aca="false">J14*34</f>
        <v>34</v>
      </c>
      <c r="L14" s="20" t="n">
        <f aca="false">SUM(D14,F14,H14,J14)</f>
        <v>4</v>
      </c>
      <c r="M14" s="21" t="n">
        <f aca="false">SUM(K14,I14,G14,E14)</f>
        <v>135</v>
      </c>
    </row>
    <row r="15" customFormat="false" ht="15.75" hidden="false" customHeight="false" outlineLevel="0" collapsed="false">
      <c r="A15" s="15"/>
      <c r="B15" s="17" t="s">
        <v>27</v>
      </c>
      <c r="C15" s="17"/>
      <c r="D15" s="22" t="n">
        <v>1</v>
      </c>
      <c r="E15" s="19" t="n">
        <f aca="false">D15*33</f>
        <v>33</v>
      </c>
      <c r="F15" s="22" t="n">
        <v>1</v>
      </c>
      <c r="G15" s="19" t="n">
        <f aca="false">F15*34</f>
        <v>34</v>
      </c>
      <c r="H15" s="22" t="n">
        <v>1</v>
      </c>
      <c r="I15" s="19" t="n">
        <f aca="false">H15*34</f>
        <v>34</v>
      </c>
      <c r="J15" s="28" t="n">
        <v>1</v>
      </c>
      <c r="K15" s="19" t="n">
        <f aca="false">J15*34</f>
        <v>34</v>
      </c>
      <c r="L15" s="20" t="n">
        <f aca="false">SUM(D15,F15,H15,J15)</f>
        <v>4</v>
      </c>
      <c r="M15" s="21" t="n">
        <f aca="false">SUM(K15,I15,G15,E15)</f>
        <v>135</v>
      </c>
    </row>
    <row r="16" customFormat="false" ht="15.75" hidden="false" customHeight="false" outlineLevel="0" collapsed="false">
      <c r="A16" s="15" t="s">
        <v>28</v>
      </c>
      <c r="B16" s="17" t="s">
        <v>28</v>
      </c>
      <c r="C16" s="17"/>
      <c r="D16" s="22" t="n">
        <v>1</v>
      </c>
      <c r="E16" s="19" t="n">
        <f aca="false">D16*33</f>
        <v>33</v>
      </c>
      <c r="F16" s="22" t="n">
        <v>1</v>
      </c>
      <c r="G16" s="19" t="n">
        <f aca="false">F16*34</f>
        <v>34</v>
      </c>
      <c r="H16" s="22" t="n">
        <v>1</v>
      </c>
      <c r="I16" s="19" t="n">
        <f aca="false">H16*34</f>
        <v>34</v>
      </c>
      <c r="J16" s="18" t="n">
        <v>1</v>
      </c>
      <c r="K16" s="19" t="n">
        <f aca="false">J16*34</f>
        <v>34</v>
      </c>
      <c r="L16" s="20" t="n">
        <f aca="false">SUM(D16,F16,H16,J16)</f>
        <v>4</v>
      </c>
      <c r="M16" s="21" t="n">
        <f aca="false">SUM(K16,I16,G16,E16)</f>
        <v>135</v>
      </c>
    </row>
    <row r="17" customFormat="false" ht="15.75" hidden="false" customHeight="true" outlineLevel="0" collapsed="false">
      <c r="A17" s="15" t="s">
        <v>29</v>
      </c>
      <c r="B17" s="25" t="s">
        <v>29</v>
      </c>
      <c r="C17" s="25"/>
      <c r="D17" s="18" t="n">
        <v>2</v>
      </c>
      <c r="E17" s="19" t="n">
        <f aca="false">D17*33</f>
        <v>66</v>
      </c>
      <c r="F17" s="18" t="n">
        <v>2</v>
      </c>
      <c r="G17" s="19" t="n">
        <f aca="false">F17*34</f>
        <v>68</v>
      </c>
      <c r="H17" s="18" t="n">
        <v>2</v>
      </c>
      <c r="I17" s="19" t="n">
        <f aca="false">H17*34</f>
        <v>68</v>
      </c>
      <c r="J17" s="18" t="n">
        <v>2</v>
      </c>
      <c r="K17" s="19" t="n">
        <f aca="false">J17*34</f>
        <v>68</v>
      </c>
      <c r="L17" s="20" t="n">
        <f aca="false">SUM(D17,F17,H17,J17)</f>
        <v>8</v>
      </c>
      <c r="M17" s="21" t="n">
        <f aca="false">SUM(K17,I17,G17,E17)</f>
        <v>270</v>
      </c>
    </row>
    <row r="18" customFormat="false" ht="32.25" hidden="false" customHeight="true" outlineLevel="0" collapsed="false">
      <c r="A18" s="33" t="s">
        <v>30</v>
      </c>
      <c r="B18" s="33"/>
      <c r="C18" s="33"/>
      <c r="D18" s="34" t="n">
        <f aca="false">SUM(D6:D17)</f>
        <v>21</v>
      </c>
      <c r="E18" s="34" t="n">
        <f aca="false">SUM(E6:E17)</f>
        <v>693</v>
      </c>
      <c r="F18" s="34" t="n">
        <f aca="false">SUM(F6:F17)</f>
        <v>23</v>
      </c>
      <c r="G18" s="34" t="n">
        <f aca="false">SUM(G6:G17)</f>
        <v>782</v>
      </c>
      <c r="H18" s="34" t="n">
        <f aca="false">SUM(H6:H17)</f>
        <v>23</v>
      </c>
      <c r="I18" s="34" t="n">
        <f aca="false">SUM(I6:I17)</f>
        <v>782</v>
      </c>
      <c r="J18" s="34" t="n">
        <f aca="false">SUM(J6:J17)</f>
        <v>23</v>
      </c>
      <c r="K18" s="34" t="n">
        <f aca="false">SUM(K6:K17)</f>
        <v>782</v>
      </c>
      <c r="L18" s="34" t="n">
        <f aca="false">SUM(D18,F18,H18,J18)</f>
        <v>90</v>
      </c>
      <c r="M18" s="35" t="n">
        <f aca="false">SUM(M6:M17)</f>
        <v>3039</v>
      </c>
    </row>
    <row r="19" customFormat="false" ht="16.5" hidden="false" customHeight="true" outlineLevel="0" collapsed="false">
      <c r="A19" s="36" t="s">
        <v>31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customFormat="false" ht="124.5" hidden="false" customHeight="true" outlineLevel="0" collapsed="false">
      <c r="A20" s="92" t="s">
        <v>54</v>
      </c>
      <c r="B20" s="92"/>
      <c r="C20" s="92"/>
      <c r="D20" s="93" t="n">
        <f aca="false">D23-D18</f>
        <v>0</v>
      </c>
      <c r="E20" s="93" t="n">
        <f aca="false">E23-E18</f>
        <v>0</v>
      </c>
      <c r="F20" s="93" t="n">
        <f aca="false">F23-F18</f>
        <v>1</v>
      </c>
      <c r="G20" s="93" t="n">
        <f aca="false">G23-G18</f>
        <v>34</v>
      </c>
      <c r="H20" s="93" t="n">
        <f aca="false">H23-H18</f>
        <v>1</v>
      </c>
      <c r="I20" s="93" t="n">
        <f aca="false">I23-I18</f>
        <v>34</v>
      </c>
      <c r="J20" s="93" t="n">
        <f aca="false">J23-J18</f>
        <v>2</v>
      </c>
      <c r="K20" s="93" t="n">
        <f aca="false">K23-K18</f>
        <v>68</v>
      </c>
      <c r="L20" s="93" t="n">
        <f aca="false">L23-L18</f>
        <v>4</v>
      </c>
      <c r="M20" s="94" t="n">
        <f aca="false">M23-M18</f>
        <v>136</v>
      </c>
      <c r="O20" s="95" t="s">
        <v>35</v>
      </c>
    </row>
    <row r="21" customFormat="false" ht="37.5" hidden="false" customHeight="true" outlineLevel="0" collapsed="false">
      <c r="A21" s="42" t="s">
        <v>33</v>
      </c>
      <c r="B21" s="42"/>
      <c r="C21" s="42"/>
      <c r="D21" s="96" t="n">
        <f aca="false">D20</f>
        <v>0</v>
      </c>
      <c r="E21" s="96" t="n">
        <f aca="false">E20</f>
        <v>0</v>
      </c>
      <c r="F21" s="96" t="n">
        <f aca="false">F20</f>
        <v>1</v>
      </c>
      <c r="G21" s="96" t="n">
        <f aca="false">G20</f>
        <v>34</v>
      </c>
      <c r="H21" s="96" t="n">
        <f aca="false">H20</f>
        <v>1</v>
      </c>
      <c r="I21" s="96" t="n">
        <f aca="false">I20</f>
        <v>34</v>
      </c>
      <c r="J21" s="96" t="n">
        <f aca="false">J20</f>
        <v>2</v>
      </c>
      <c r="K21" s="96" t="n">
        <f aca="false">K20</f>
        <v>68</v>
      </c>
      <c r="L21" s="97" t="n">
        <f aca="false">SUM(D21,F21,H21,J21)</f>
        <v>4</v>
      </c>
      <c r="M21" s="98" t="n">
        <f aca="false">M20</f>
        <v>136</v>
      </c>
      <c r="N21" s="99"/>
      <c r="O21" s="95"/>
    </row>
    <row r="22" customFormat="false" ht="52.5" hidden="false" customHeight="true" outlineLevel="0" collapsed="false">
      <c r="A22" s="46" t="s">
        <v>55</v>
      </c>
      <c r="B22" s="46"/>
      <c r="C22" s="46"/>
      <c r="D22" s="100" t="n">
        <f aca="false">D18+D21</f>
        <v>21</v>
      </c>
      <c r="E22" s="100" t="n">
        <f aca="false">D22*33</f>
        <v>693</v>
      </c>
      <c r="F22" s="100" t="n">
        <f aca="false">F18+F21</f>
        <v>24</v>
      </c>
      <c r="G22" s="100" t="n">
        <f aca="false">F22*34</f>
        <v>816</v>
      </c>
      <c r="H22" s="100" t="n">
        <f aca="false">H18+H21</f>
        <v>24</v>
      </c>
      <c r="I22" s="100" t="n">
        <f aca="false">H22*34</f>
        <v>816</v>
      </c>
      <c r="J22" s="100" t="n">
        <f aca="false">J18+J21</f>
        <v>25</v>
      </c>
      <c r="K22" s="100" t="n">
        <f aca="false">J22*34</f>
        <v>850</v>
      </c>
      <c r="L22" s="101" t="n">
        <f aca="false">SUM(D22,F22,H22,J22)</f>
        <v>94</v>
      </c>
      <c r="M22" s="98" t="n">
        <f aca="false">SUM(E22,G22,I22,K22)</f>
        <v>3175</v>
      </c>
      <c r="N22" s="55" t="n">
        <f aca="false">M22/M34</f>
        <v>0.824675324675325</v>
      </c>
      <c r="O22" s="56" t="n">
        <v>3190</v>
      </c>
    </row>
    <row r="23" customFormat="false" ht="52.5" hidden="false" customHeight="true" outlineLevel="0" collapsed="false">
      <c r="A23" s="102" t="s">
        <v>59</v>
      </c>
      <c r="B23" s="102"/>
      <c r="C23" s="102"/>
      <c r="D23" s="103" t="n">
        <v>21</v>
      </c>
      <c r="E23" s="52" t="n">
        <f aca="false">D23*33</f>
        <v>693</v>
      </c>
      <c r="F23" s="103" t="n">
        <v>24</v>
      </c>
      <c r="G23" s="52" t="n">
        <f aca="false">F23*34</f>
        <v>816</v>
      </c>
      <c r="H23" s="52" t="n">
        <v>24</v>
      </c>
      <c r="I23" s="52" t="n">
        <f aca="false">H23*34</f>
        <v>816</v>
      </c>
      <c r="J23" s="52" t="n">
        <v>25</v>
      </c>
      <c r="K23" s="52" t="n">
        <f aca="false">J23*34</f>
        <v>850</v>
      </c>
      <c r="L23" s="53" t="n">
        <f aca="false">SUM(D23,F23,H23,J23)</f>
        <v>94</v>
      </c>
      <c r="M23" s="104" t="n">
        <f aca="false">SUM(E23,G23,I23,K23)</f>
        <v>3175</v>
      </c>
    </row>
    <row r="24" customFormat="false" ht="44.25" hidden="false" customHeight="true" outlineLevel="0" collapsed="false">
      <c r="A24" s="102" t="s">
        <v>56</v>
      </c>
      <c r="B24" s="102"/>
      <c r="C24" s="102"/>
      <c r="D24" s="103" t="n">
        <v>21</v>
      </c>
      <c r="E24" s="52" t="n">
        <f aca="false">D24*33</f>
        <v>693</v>
      </c>
      <c r="F24" s="103" t="n">
        <v>26</v>
      </c>
      <c r="G24" s="52" t="n">
        <f aca="false">F24*34</f>
        <v>884</v>
      </c>
      <c r="H24" s="52" t="n">
        <v>26</v>
      </c>
      <c r="I24" s="52" t="n">
        <f aca="false">H24*34</f>
        <v>884</v>
      </c>
      <c r="J24" s="52" t="n">
        <v>26</v>
      </c>
      <c r="K24" s="52" t="n">
        <f aca="false">J24*34</f>
        <v>884</v>
      </c>
      <c r="L24" s="53" t="n">
        <f aca="false">SUM(D24,F24,H24,J24)</f>
        <v>99</v>
      </c>
      <c r="M24" s="104" t="n">
        <f aca="false">SUM(E24,G24,I24,K24)</f>
        <v>3345</v>
      </c>
    </row>
    <row r="25" customFormat="false" ht="16.5" hidden="false" customHeight="false" outlineLevel="0" collapsed="false">
      <c r="A25" s="57" t="s">
        <v>38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</row>
    <row r="26" customFormat="false" ht="54" hidden="false" customHeight="true" outlineLevel="0" collapsed="false">
      <c r="A26" s="58" t="s">
        <v>39</v>
      </c>
      <c r="B26" s="59" t="s">
        <v>40</v>
      </c>
      <c r="C26" s="59"/>
      <c r="D26" s="60"/>
      <c r="E26" s="60"/>
      <c r="F26" s="60"/>
      <c r="G26" s="60"/>
      <c r="H26" s="60"/>
      <c r="I26" s="60"/>
      <c r="J26" s="60"/>
      <c r="K26" s="60"/>
      <c r="L26" s="61"/>
      <c r="M26" s="62" t="s">
        <v>6</v>
      </c>
    </row>
    <row r="27" customFormat="false" ht="20.25" hidden="false" customHeight="true" outlineLevel="0" collapsed="false">
      <c r="A27" s="58"/>
      <c r="B27" s="59"/>
      <c r="C27" s="59"/>
      <c r="D27" s="63" t="s">
        <v>8</v>
      </c>
      <c r="E27" s="63"/>
      <c r="F27" s="63" t="s">
        <v>9</v>
      </c>
      <c r="G27" s="63"/>
      <c r="H27" s="63" t="s">
        <v>10</v>
      </c>
      <c r="I27" s="63"/>
      <c r="J27" s="63" t="s">
        <v>11</v>
      </c>
      <c r="K27" s="63"/>
      <c r="L27" s="64"/>
      <c r="M27" s="62"/>
    </row>
    <row r="28" customFormat="false" ht="152.25" hidden="false" customHeight="true" outlineLevel="0" collapsed="false">
      <c r="A28" s="65" t="s">
        <v>41</v>
      </c>
      <c r="B28" s="66" t="s">
        <v>42</v>
      </c>
      <c r="C28" s="66"/>
      <c r="D28" s="67" t="n">
        <v>10</v>
      </c>
      <c r="E28" s="67" t="n">
        <v>330</v>
      </c>
      <c r="F28" s="67" t="n">
        <v>10</v>
      </c>
      <c r="G28" s="67" t="n">
        <v>340</v>
      </c>
      <c r="H28" s="67" t="n">
        <v>10</v>
      </c>
      <c r="I28" s="67" t="n">
        <f aca="false">H28*34</f>
        <v>340</v>
      </c>
      <c r="J28" s="67" t="n">
        <v>10</v>
      </c>
      <c r="K28" s="67" t="n">
        <v>340</v>
      </c>
      <c r="L28" s="68" t="n">
        <f aca="false">SUM(D28,F28,H28,J28)</f>
        <v>40</v>
      </c>
      <c r="M28" s="69" t="n">
        <f aca="false">330+340+340+340</f>
        <v>1350</v>
      </c>
    </row>
    <row r="30" customFormat="false" ht="15" hidden="true" customHeight="false" outlineLevel="0" collapsed="false"/>
    <row r="31" customFormat="false" ht="15.75" hidden="false" customHeight="false" outlineLevel="0" collapsed="false"/>
    <row r="32" customFormat="false" ht="24" hidden="false" customHeight="true" outlineLevel="0" collapsed="false">
      <c r="B32" s="70" t="s">
        <v>43</v>
      </c>
      <c r="C32" s="70"/>
      <c r="D32" s="71" t="n">
        <v>5</v>
      </c>
      <c r="E32" s="71" t="n">
        <f aca="false">D32*33</f>
        <v>165</v>
      </c>
      <c r="F32" s="71" t="n">
        <v>5</v>
      </c>
      <c r="G32" s="71" t="n">
        <f aca="false">F32*34</f>
        <v>170</v>
      </c>
      <c r="H32" s="71" t="n">
        <v>5</v>
      </c>
      <c r="I32" s="71" t="n">
        <f aca="false">H32*34</f>
        <v>170</v>
      </c>
      <c r="J32" s="71" t="n">
        <v>5</v>
      </c>
      <c r="K32" s="71" t="n">
        <f aca="false">J32*34</f>
        <v>170</v>
      </c>
      <c r="L32" s="72" t="n">
        <f aca="false">SUM(D32,F32,H32,J32)</f>
        <v>20</v>
      </c>
      <c r="M32" s="73" t="n">
        <f aca="false">E32+G32+I32+K32</f>
        <v>675</v>
      </c>
      <c r="N32" s="55" t="n">
        <f aca="false">M32/M34</f>
        <v>0.175324675324675</v>
      </c>
    </row>
    <row r="34" customFormat="false" ht="15" hidden="false" customHeight="false" outlineLevel="0" collapsed="false">
      <c r="L34" s="74" t="s">
        <v>44</v>
      </c>
      <c r="M34" s="105" t="n">
        <f aca="false">M32+M22</f>
        <v>3850</v>
      </c>
    </row>
  </sheetData>
  <mergeCells count="42">
    <mergeCell ref="A1:M1"/>
    <mergeCell ref="A2:M2"/>
    <mergeCell ref="A3:A4"/>
    <mergeCell ref="B3:B4"/>
    <mergeCell ref="D3:K3"/>
    <mergeCell ref="L3:M4"/>
    <mergeCell ref="D4:E4"/>
    <mergeCell ref="F4:G4"/>
    <mergeCell ref="H4:I4"/>
    <mergeCell ref="J4:K4"/>
    <mergeCell ref="A6:A7"/>
    <mergeCell ref="A8:A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A14:A15"/>
    <mergeCell ref="A18:C18"/>
    <mergeCell ref="A19:M19"/>
    <mergeCell ref="A20:C20"/>
    <mergeCell ref="O20:O21"/>
    <mergeCell ref="A21:C21"/>
    <mergeCell ref="A22:C22"/>
    <mergeCell ref="A23:C23"/>
    <mergeCell ref="A24:C24"/>
    <mergeCell ref="A25:M25"/>
    <mergeCell ref="A26:A27"/>
    <mergeCell ref="B26:C27"/>
    <mergeCell ref="D26:K26"/>
    <mergeCell ref="M26:M27"/>
    <mergeCell ref="D27:E27"/>
    <mergeCell ref="F27:G27"/>
    <mergeCell ref="H27:I27"/>
    <mergeCell ref="J27:K27"/>
    <mergeCell ref="B28:C28"/>
    <mergeCell ref="B32:C3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34"/>
  <sheetViews>
    <sheetView showFormulas="false" showGridLines="true" showRowColHeaders="true" showZeros="true" rightToLeft="false" tabSelected="false" showOutlineSymbols="true" defaultGridColor="true" view="normal" topLeftCell="A28" colorId="64" zoomScale="140" zoomScaleNormal="140" zoomScalePageLayoutView="100" workbookViewId="0">
      <selection pane="topLeft" activeCell="D6" activeCellId="0" sqref="D6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31.01"/>
    <col collapsed="false" customWidth="true" hidden="false" outlineLevel="0" max="2" min="2" style="0" width="24.57"/>
    <col collapsed="false" customWidth="true" hidden="false" outlineLevel="0" max="3" min="3" style="0" width="34.86"/>
    <col collapsed="false" customWidth="true" hidden="false" outlineLevel="0" max="4" min="4" style="0" width="6.71"/>
    <col collapsed="false" customWidth="true" hidden="false" outlineLevel="0" max="6" min="6" style="0" width="6.71"/>
    <col collapsed="false" customWidth="true" hidden="false" outlineLevel="0" max="8" min="8" style="0" width="6.71"/>
    <col collapsed="false" customWidth="true" hidden="false" outlineLevel="0" max="10" min="10" style="0" width="6.71"/>
    <col collapsed="false" customWidth="true" hidden="false" outlineLevel="0" max="13" min="13" style="0" width="10.99"/>
  </cols>
  <sheetData>
    <row r="1" customFormat="false" ht="32.25" hidden="false" customHeight="true" outlineLevel="0" collapsed="false">
      <c r="A1" s="1" t="s">
        <v>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customFormat="false" ht="15.75" hidden="false" customHeight="false" outlineLevel="0" collapsed="false">
      <c r="A2" s="2" t="s">
        <v>50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1.5" hidden="false" customHeight="true" outlineLevel="0" collapsed="false">
      <c r="A3" s="3" t="s">
        <v>2</v>
      </c>
      <c r="B3" s="4" t="s">
        <v>51</v>
      </c>
      <c r="C3" s="107" t="s">
        <v>52</v>
      </c>
      <c r="D3" s="6" t="s">
        <v>58</v>
      </c>
      <c r="E3" s="6"/>
      <c r="F3" s="6"/>
      <c r="G3" s="6"/>
      <c r="H3" s="6"/>
      <c r="I3" s="6"/>
      <c r="J3" s="6"/>
      <c r="K3" s="6"/>
      <c r="L3" s="7" t="s">
        <v>6</v>
      </c>
      <c r="M3" s="7"/>
    </row>
    <row r="4" customFormat="false" ht="15.75" hidden="false" customHeight="false" outlineLevel="0" collapsed="false">
      <c r="A4" s="3"/>
      <c r="B4" s="4"/>
      <c r="C4" s="8" t="s">
        <v>53</v>
      </c>
      <c r="D4" s="9" t="s">
        <v>8</v>
      </c>
      <c r="E4" s="9"/>
      <c r="F4" s="9" t="s">
        <v>9</v>
      </c>
      <c r="G4" s="9"/>
      <c r="H4" s="9" t="s">
        <v>10</v>
      </c>
      <c r="I4" s="9"/>
      <c r="J4" s="9" t="s">
        <v>11</v>
      </c>
      <c r="K4" s="9"/>
      <c r="L4" s="7"/>
      <c r="M4" s="7"/>
    </row>
    <row r="5" customFormat="false" ht="15.75" hidden="false" customHeight="false" outlineLevel="0" collapsed="false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3"/>
      <c r="M5" s="14"/>
    </row>
    <row r="6" customFormat="false" ht="25.5" hidden="false" customHeight="true" outlineLevel="0" collapsed="false">
      <c r="A6" s="15" t="s">
        <v>15</v>
      </c>
      <c r="B6" s="16" t="s">
        <v>16</v>
      </c>
      <c r="C6" s="17"/>
      <c r="D6" s="18" t="n">
        <v>4</v>
      </c>
      <c r="E6" s="19" t="n">
        <f aca="false">D6*33</f>
        <v>132</v>
      </c>
      <c r="F6" s="22" t="n">
        <v>4</v>
      </c>
      <c r="G6" s="19" t="n">
        <f aca="false">F6*34</f>
        <v>136</v>
      </c>
      <c r="H6" s="22" t="n">
        <v>4</v>
      </c>
      <c r="I6" s="19" t="n">
        <f aca="false">H6*34</f>
        <v>136</v>
      </c>
      <c r="J6" s="22" t="n">
        <v>4</v>
      </c>
      <c r="K6" s="19" t="n">
        <f aca="false">J6*34</f>
        <v>136</v>
      </c>
      <c r="L6" s="20" t="n">
        <f aca="false">SUM(D6,F6,H6,J6)</f>
        <v>16</v>
      </c>
      <c r="M6" s="21" t="n">
        <f aca="false">SUM(K6,I6,G6,E6)</f>
        <v>540</v>
      </c>
    </row>
    <row r="7" customFormat="false" ht="15.75" hidden="false" customHeight="false" outlineLevel="0" collapsed="false">
      <c r="A7" s="15"/>
      <c r="B7" s="106" t="s">
        <v>17</v>
      </c>
      <c r="C7" s="17"/>
      <c r="D7" s="18" t="n">
        <v>3</v>
      </c>
      <c r="E7" s="19" t="n">
        <f aca="false">D7*33</f>
        <v>99</v>
      </c>
      <c r="F7" s="18" t="n">
        <v>3</v>
      </c>
      <c r="G7" s="19" t="n">
        <f aca="false">F7*34</f>
        <v>102</v>
      </c>
      <c r="H7" s="18" t="n">
        <v>3</v>
      </c>
      <c r="I7" s="19" t="n">
        <f aca="false">H7*34</f>
        <v>102</v>
      </c>
      <c r="J7" s="18" t="n">
        <v>3</v>
      </c>
      <c r="K7" s="19" t="n">
        <f aca="false">J7*34</f>
        <v>102</v>
      </c>
      <c r="L7" s="20" t="n">
        <f aca="false">SUM(D7,F7,H7,J7)</f>
        <v>12</v>
      </c>
      <c r="M7" s="21" t="n">
        <f aca="false">SUM(K7,I7,G7,E7)</f>
        <v>405</v>
      </c>
    </row>
    <row r="8" customFormat="false" ht="63" hidden="false" customHeight="true" outlineLevel="0" collapsed="false">
      <c r="A8" s="15" t="s">
        <v>46</v>
      </c>
      <c r="B8" s="106" t="s">
        <v>47</v>
      </c>
      <c r="C8" s="17"/>
      <c r="D8" s="80" t="n">
        <v>2</v>
      </c>
      <c r="E8" s="19" t="n">
        <f aca="false">D8*33</f>
        <v>66</v>
      </c>
      <c r="F8" s="80" t="n">
        <v>3</v>
      </c>
      <c r="G8" s="19" t="n">
        <f aca="false">F8*34</f>
        <v>102</v>
      </c>
      <c r="H8" s="80" t="n">
        <v>3</v>
      </c>
      <c r="I8" s="19" t="n">
        <f aca="false">H8*34</f>
        <v>102</v>
      </c>
      <c r="J8" s="80" t="n">
        <v>2</v>
      </c>
      <c r="K8" s="19" t="n">
        <f aca="false">J8*34</f>
        <v>68</v>
      </c>
      <c r="L8" s="19" t="n">
        <f aca="false">SUM(D8,F8,H8,J8)</f>
        <v>10</v>
      </c>
      <c r="M8" s="21" t="n">
        <f aca="false">SUM(K8,I8,G8,E8)</f>
        <v>338</v>
      </c>
    </row>
    <row r="9" customFormat="false" ht="32.25" hidden="false" customHeight="true" outlineLevel="0" collapsed="false">
      <c r="A9" s="15"/>
      <c r="B9" s="106" t="s">
        <v>48</v>
      </c>
      <c r="C9" s="17"/>
      <c r="D9" s="80"/>
      <c r="E9" s="19"/>
      <c r="F9" s="80"/>
      <c r="G9" s="19"/>
      <c r="H9" s="80"/>
      <c r="I9" s="19"/>
      <c r="J9" s="80"/>
      <c r="K9" s="19"/>
      <c r="L9" s="19"/>
      <c r="M9" s="21"/>
    </row>
    <row r="10" customFormat="false" ht="15.75" hidden="false" customHeight="false" outlineLevel="0" collapsed="false">
      <c r="A10" s="23" t="s">
        <v>18</v>
      </c>
      <c r="B10" s="24" t="s">
        <v>18</v>
      </c>
      <c r="C10" s="25"/>
      <c r="D10" s="26"/>
      <c r="E10" s="26"/>
      <c r="F10" s="18" t="n">
        <v>2</v>
      </c>
      <c r="G10" s="19" t="n">
        <f aca="false">F10*34</f>
        <v>68</v>
      </c>
      <c r="H10" s="18" t="n">
        <v>2</v>
      </c>
      <c r="I10" s="19" t="n">
        <f aca="false">H10*34</f>
        <v>68</v>
      </c>
      <c r="J10" s="18" t="n">
        <v>2</v>
      </c>
      <c r="K10" s="19" t="n">
        <f aca="false">J10*34</f>
        <v>68</v>
      </c>
      <c r="L10" s="20" t="n">
        <f aca="false">SUM(D10,F10,H10,J10)</f>
        <v>6</v>
      </c>
      <c r="M10" s="21" t="n">
        <f aca="false">SUM(K10,I10,G10,E10)</f>
        <v>204</v>
      </c>
    </row>
    <row r="11" customFormat="false" ht="15.75" hidden="false" customHeight="false" outlineLevel="0" collapsed="false">
      <c r="A11" s="15" t="s">
        <v>19</v>
      </c>
      <c r="B11" s="24" t="s">
        <v>20</v>
      </c>
      <c r="C11" s="24"/>
      <c r="D11" s="27" t="n">
        <v>4</v>
      </c>
      <c r="E11" s="19" t="n">
        <f aca="false">D11*33</f>
        <v>132</v>
      </c>
      <c r="F11" s="18" t="n">
        <v>4</v>
      </c>
      <c r="G11" s="19" t="n">
        <f aca="false">F11*34</f>
        <v>136</v>
      </c>
      <c r="H11" s="18" t="n">
        <v>4</v>
      </c>
      <c r="I11" s="19" t="n">
        <f aca="false">H11*34</f>
        <v>136</v>
      </c>
      <c r="J11" s="18" t="n">
        <v>4</v>
      </c>
      <c r="K11" s="19" t="n">
        <f aca="false">J11*34</f>
        <v>136</v>
      </c>
      <c r="L11" s="20" t="n">
        <f aca="false">SUM(D11,F11,H11,J11)</f>
        <v>16</v>
      </c>
      <c r="M11" s="21" t="n">
        <f aca="false">SUM(K11,I11,G11,E11)</f>
        <v>540</v>
      </c>
    </row>
    <row r="12" customFormat="false" ht="47.25" hidden="false" customHeight="false" outlineLevel="0" collapsed="false">
      <c r="A12" s="15" t="s">
        <v>21</v>
      </c>
      <c r="B12" s="16" t="s">
        <v>22</v>
      </c>
      <c r="C12" s="17"/>
      <c r="D12" s="28" t="n">
        <v>2</v>
      </c>
      <c r="E12" s="19" t="n">
        <f aca="false">D12*33</f>
        <v>66</v>
      </c>
      <c r="F12" s="28" t="n">
        <v>2</v>
      </c>
      <c r="G12" s="19" t="n">
        <f aca="false">F12*34</f>
        <v>68</v>
      </c>
      <c r="H12" s="28" t="n">
        <v>2</v>
      </c>
      <c r="I12" s="19" t="n">
        <f aca="false">H12*34</f>
        <v>68</v>
      </c>
      <c r="J12" s="28" t="n">
        <v>2</v>
      </c>
      <c r="K12" s="19" t="n">
        <f aca="false">J12*34</f>
        <v>68</v>
      </c>
      <c r="L12" s="20" t="n">
        <f aca="false">SUM(D12,F12,H12,J12)</f>
        <v>8</v>
      </c>
      <c r="M12" s="21" t="n">
        <f aca="false">SUM(K12,I12,G12,E12)</f>
        <v>270</v>
      </c>
    </row>
    <row r="13" customFormat="false" ht="111" hidden="false" customHeight="true" outlineLevel="0" collapsed="false">
      <c r="A13" s="29" t="s">
        <v>23</v>
      </c>
      <c r="B13" s="30" t="s">
        <v>23</v>
      </c>
      <c r="C13" s="30" t="s">
        <v>24</v>
      </c>
      <c r="D13" s="26"/>
      <c r="E13" s="26"/>
      <c r="F13" s="26"/>
      <c r="G13" s="26"/>
      <c r="H13" s="26"/>
      <c r="I13" s="31"/>
      <c r="J13" s="22" t="n">
        <v>1</v>
      </c>
      <c r="K13" s="19" t="n">
        <f aca="false">J13*34</f>
        <v>34</v>
      </c>
      <c r="L13" s="20" t="n">
        <f aca="false">SUM(D13,F13,H13,J13)</f>
        <v>1</v>
      </c>
      <c r="M13" s="21" t="n">
        <f aca="false">SUM(K13,I13,G13,E13)</f>
        <v>34</v>
      </c>
    </row>
    <row r="14" customFormat="false" ht="31.5" hidden="false" customHeight="true" outlineLevel="0" collapsed="false">
      <c r="A14" s="15" t="s">
        <v>25</v>
      </c>
      <c r="B14" s="32" t="s">
        <v>26</v>
      </c>
      <c r="C14" s="32"/>
      <c r="D14" s="22" t="n">
        <v>1</v>
      </c>
      <c r="E14" s="19" t="n">
        <f aca="false">D14*33</f>
        <v>33</v>
      </c>
      <c r="F14" s="22" t="n">
        <v>1</v>
      </c>
      <c r="G14" s="19" t="n">
        <f aca="false">F14*34</f>
        <v>34</v>
      </c>
      <c r="H14" s="28" t="n">
        <v>1</v>
      </c>
      <c r="I14" s="19" t="n">
        <f aca="false">H14*34</f>
        <v>34</v>
      </c>
      <c r="J14" s="28" t="n">
        <v>1</v>
      </c>
      <c r="K14" s="19" t="n">
        <f aca="false">J14*34</f>
        <v>34</v>
      </c>
      <c r="L14" s="20" t="n">
        <f aca="false">SUM(D14,F14,H14,J14)</f>
        <v>4</v>
      </c>
      <c r="M14" s="21" t="n">
        <f aca="false">SUM(K14,I14,G14,E14)</f>
        <v>135</v>
      </c>
    </row>
    <row r="15" customFormat="false" ht="15.75" hidden="false" customHeight="false" outlineLevel="0" collapsed="false">
      <c r="A15" s="15"/>
      <c r="B15" s="17" t="s">
        <v>27</v>
      </c>
      <c r="C15" s="17"/>
      <c r="D15" s="22" t="n">
        <v>1</v>
      </c>
      <c r="E15" s="19" t="n">
        <f aca="false">D15*33</f>
        <v>33</v>
      </c>
      <c r="F15" s="22" t="n">
        <v>1</v>
      </c>
      <c r="G15" s="19" t="n">
        <f aca="false">F15*34</f>
        <v>34</v>
      </c>
      <c r="H15" s="22" t="n">
        <v>1</v>
      </c>
      <c r="I15" s="19" t="n">
        <f aca="false">H15*34</f>
        <v>34</v>
      </c>
      <c r="J15" s="28" t="n">
        <v>1</v>
      </c>
      <c r="K15" s="19" t="n">
        <f aca="false">J15*34</f>
        <v>34</v>
      </c>
      <c r="L15" s="20" t="n">
        <f aca="false">SUM(D15,F15,H15,J15)</f>
        <v>4</v>
      </c>
      <c r="M15" s="21" t="n">
        <f aca="false">SUM(K15,I15,G15,E15)</f>
        <v>135</v>
      </c>
    </row>
    <row r="16" customFormat="false" ht="15.75" hidden="false" customHeight="false" outlineLevel="0" collapsed="false">
      <c r="A16" s="15" t="s">
        <v>28</v>
      </c>
      <c r="B16" s="17" t="s">
        <v>28</v>
      </c>
      <c r="C16" s="17"/>
      <c r="D16" s="22" t="n">
        <v>1</v>
      </c>
      <c r="E16" s="19" t="n">
        <f aca="false">D16*33</f>
        <v>33</v>
      </c>
      <c r="F16" s="22" t="n">
        <v>1</v>
      </c>
      <c r="G16" s="19" t="n">
        <f aca="false">F16*34</f>
        <v>34</v>
      </c>
      <c r="H16" s="22" t="n">
        <v>1</v>
      </c>
      <c r="I16" s="19" t="n">
        <f aca="false">H16*34</f>
        <v>34</v>
      </c>
      <c r="J16" s="18" t="n">
        <v>1</v>
      </c>
      <c r="K16" s="19" t="n">
        <f aca="false">J16*34</f>
        <v>34</v>
      </c>
      <c r="L16" s="20" t="n">
        <f aca="false">SUM(D16,F16,H16,J16)</f>
        <v>4</v>
      </c>
      <c r="M16" s="21" t="n">
        <f aca="false">SUM(K16,I16,G16,E16)</f>
        <v>135</v>
      </c>
    </row>
    <row r="17" customFormat="false" ht="15.75" hidden="false" customHeight="true" outlineLevel="0" collapsed="false">
      <c r="A17" s="15" t="s">
        <v>29</v>
      </c>
      <c r="B17" s="25" t="s">
        <v>29</v>
      </c>
      <c r="C17" s="25"/>
      <c r="D17" s="18" t="n">
        <v>2</v>
      </c>
      <c r="E17" s="19" t="n">
        <f aca="false">D17*33</f>
        <v>66</v>
      </c>
      <c r="F17" s="18" t="n">
        <v>2</v>
      </c>
      <c r="G17" s="19" t="n">
        <f aca="false">F17*34</f>
        <v>68</v>
      </c>
      <c r="H17" s="18" t="n">
        <v>2</v>
      </c>
      <c r="I17" s="19" t="n">
        <f aca="false">H17*34</f>
        <v>68</v>
      </c>
      <c r="J17" s="18" t="n">
        <v>2</v>
      </c>
      <c r="K17" s="19" t="n">
        <f aca="false">J17*34</f>
        <v>68</v>
      </c>
      <c r="L17" s="20" t="n">
        <f aca="false">SUM(D17,F17,H17,J17)</f>
        <v>8</v>
      </c>
      <c r="M17" s="21" t="n">
        <f aca="false">SUM(K17,I17,G17,E17)</f>
        <v>270</v>
      </c>
    </row>
    <row r="18" customFormat="false" ht="32.25" hidden="false" customHeight="true" outlineLevel="0" collapsed="false">
      <c r="A18" s="33" t="s">
        <v>30</v>
      </c>
      <c r="B18" s="33"/>
      <c r="C18" s="33"/>
      <c r="D18" s="34" t="n">
        <f aca="false">SUM(D6:D17)</f>
        <v>20</v>
      </c>
      <c r="E18" s="34" t="n">
        <f aca="false">SUM(E6:E17)</f>
        <v>660</v>
      </c>
      <c r="F18" s="34" t="n">
        <f aca="false">SUM(F6:F17)</f>
        <v>23</v>
      </c>
      <c r="G18" s="34" t="n">
        <f aca="false">SUM(G6:G17)</f>
        <v>782</v>
      </c>
      <c r="H18" s="34" t="n">
        <f aca="false">SUM(H6:H17)</f>
        <v>23</v>
      </c>
      <c r="I18" s="34" t="n">
        <f aca="false">SUM(I6:I17)</f>
        <v>782</v>
      </c>
      <c r="J18" s="34" t="n">
        <f aca="false">SUM(J6:J17)</f>
        <v>23</v>
      </c>
      <c r="K18" s="34" t="n">
        <f aca="false">SUM(K6:K17)</f>
        <v>782</v>
      </c>
      <c r="L18" s="34" t="n">
        <f aca="false">SUM(D18,F18,H18,J18)</f>
        <v>89</v>
      </c>
      <c r="M18" s="35" t="n">
        <f aca="false">SUM(M6:M17)</f>
        <v>3006</v>
      </c>
    </row>
    <row r="19" customFormat="false" ht="16.5" hidden="false" customHeight="true" outlineLevel="0" collapsed="false">
      <c r="A19" s="36" t="s">
        <v>31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customFormat="false" ht="124.5" hidden="false" customHeight="true" outlineLevel="0" collapsed="false">
      <c r="A20" s="108" t="s">
        <v>54</v>
      </c>
      <c r="B20" s="108"/>
      <c r="C20" s="108"/>
      <c r="D20" s="109" t="n">
        <f aca="false">D23-D18</f>
        <v>1</v>
      </c>
      <c r="E20" s="109" t="n">
        <f aca="false">E23-E18</f>
        <v>33</v>
      </c>
      <c r="F20" s="109" t="n">
        <f aca="false">F23-F18</f>
        <v>1</v>
      </c>
      <c r="G20" s="109" t="n">
        <f aca="false">G23-G18</f>
        <v>34</v>
      </c>
      <c r="H20" s="109" t="n">
        <f aca="false">H23-H18</f>
        <v>1</v>
      </c>
      <c r="I20" s="109" t="n">
        <f aca="false">I23-I18</f>
        <v>34</v>
      </c>
      <c r="J20" s="39" t="n">
        <f aca="false">J23-J18</f>
        <v>2</v>
      </c>
      <c r="K20" s="109" t="n">
        <f aca="false">K23-K18</f>
        <v>68</v>
      </c>
      <c r="L20" s="109" t="n">
        <f aca="false">L23-L18</f>
        <v>5</v>
      </c>
      <c r="M20" s="110" t="n">
        <f aca="false">M23-M18</f>
        <v>169</v>
      </c>
      <c r="O20" s="95" t="s">
        <v>35</v>
      </c>
    </row>
    <row r="21" customFormat="false" ht="37.5" hidden="false" customHeight="true" outlineLevel="0" collapsed="false">
      <c r="A21" s="42" t="s">
        <v>33</v>
      </c>
      <c r="B21" s="42"/>
      <c r="C21" s="42"/>
      <c r="D21" s="96" t="n">
        <f aca="false">D20</f>
        <v>1</v>
      </c>
      <c r="E21" s="96" t="n">
        <f aca="false">E20</f>
        <v>33</v>
      </c>
      <c r="F21" s="96" t="n">
        <f aca="false">F20</f>
        <v>1</v>
      </c>
      <c r="G21" s="96" t="n">
        <f aca="false">G20</f>
        <v>34</v>
      </c>
      <c r="H21" s="96" t="n">
        <f aca="false">H20</f>
        <v>1</v>
      </c>
      <c r="I21" s="96" t="n">
        <f aca="false">I20</f>
        <v>34</v>
      </c>
      <c r="J21" s="96" t="n">
        <f aca="false">J20</f>
        <v>2</v>
      </c>
      <c r="K21" s="96" t="n">
        <f aca="false">K20</f>
        <v>68</v>
      </c>
      <c r="L21" s="96" t="n">
        <f aca="false">SUM(D21,F21,H21,J21)</f>
        <v>5</v>
      </c>
      <c r="M21" s="98" t="n">
        <f aca="false">M20</f>
        <v>169</v>
      </c>
      <c r="N21" s="99"/>
      <c r="O21" s="95"/>
    </row>
    <row r="22" customFormat="false" ht="52.5" hidden="false" customHeight="true" outlineLevel="0" collapsed="false">
      <c r="A22" s="46" t="s">
        <v>55</v>
      </c>
      <c r="B22" s="46"/>
      <c r="C22" s="46"/>
      <c r="D22" s="100" t="n">
        <f aca="false">D18+D21</f>
        <v>21</v>
      </c>
      <c r="E22" s="100" t="n">
        <f aca="false">D22*33</f>
        <v>693</v>
      </c>
      <c r="F22" s="100" t="n">
        <f aca="false">F18+F21</f>
        <v>24</v>
      </c>
      <c r="G22" s="100" t="n">
        <f aca="false">F22*34</f>
        <v>816</v>
      </c>
      <c r="H22" s="100" t="n">
        <f aca="false">H18+H21</f>
        <v>24</v>
      </c>
      <c r="I22" s="100" t="n">
        <f aca="false">H22*34</f>
        <v>816</v>
      </c>
      <c r="J22" s="100" t="n">
        <f aca="false">J18+J21</f>
        <v>25</v>
      </c>
      <c r="K22" s="100" t="n">
        <f aca="false">J22*34</f>
        <v>850</v>
      </c>
      <c r="L22" s="100" t="n">
        <f aca="false">SUM(D22,F22,H22,J22)</f>
        <v>94</v>
      </c>
      <c r="M22" s="98" t="n">
        <f aca="false">SUM(E22,G22,I22,K22)</f>
        <v>3175</v>
      </c>
      <c r="N22" s="55" t="n">
        <f aca="false">M22/M34</f>
        <v>0.824675324675325</v>
      </c>
      <c r="O22" s="56" t="n">
        <v>3190</v>
      </c>
    </row>
    <row r="23" customFormat="false" ht="52.5" hidden="false" customHeight="true" outlineLevel="0" collapsed="false">
      <c r="A23" s="111" t="s">
        <v>59</v>
      </c>
      <c r="B23" s="111"/>
      <c r="C23" s="111"/>
      <c r="D23" s="112" t="n">
        <v>21</v>
      </c>
      <c r="E23" s="113" t="n">
        <f aca="false">D23*33</f>
        <v>693</v>
      </c>
      <c r="F23" s="112" t="n">
        <v>24</v>
      </c>
      <c r="G23" s="113" t="n">
        <f aca="false">F23*34</f>
        <v>816</v>
      </c>
      <c r="H23" s="113" t="n">
        <v>24</v>
      </c>
      <c r="I23" s="113" t="n">
        <f aca="false">H23*34</f>
        <v>816</v>
      </c>
      <c r="J23" s="113" t="n">
        <v>25</v>
      </c>
      <c r="K23" s="113" t="n">
        <f aca="false">J23*34</f>
        <v>850</v>
      </c>
      <c r="L23" s="113" t="n">
        <f aca="false">SUM(D23,F23,H23,J23)</f>
        <v>94</v>
      </c>
      <c r="M23" s="114" t="n">
        <f aca="false">SUM(E23,G23,I23,K23)</f>
        <v>3175</v>
      </c>
    </row>
    <row r="24" customFormat="false" ht="44.25" hidden="false" customHeight="true" outlineLevel="0" collapsed="false">
      <c r="A24" s="102" t="s">
        <v>56</v>
      </c>
      <c r="B24" s="102"/>
      <c r="C24" s="102"/>
      <c r="D24" s="103" t="n">
        <v>21</v>
      </c>
      <c r="E24" s="52" t="n">
        <f aca="false">D24*33</f>
        <v>693</v>
      </c>
      <c r="F24" s="103" t="n">
        <v>26</v>
      </c>
      <c r="G24" s="52" t="n">
        <f aca="false">F24*34</f>
        <v>884</v>
      </c>
      <c r="H24" s="52" t="n">
        <v>26</v>
      </c>
      <c r="I24" s="52" t="n">
        <f aca="false">H24*34</f>
        <v>884</v>
      </c>
      <c r="J24" s="52" t="n">
        <v>26</v>
      </c>
      <c r="K24" s="52" t="n">
        <f aca="false">J24*34</f>
        <v>884</v>
      </c>
      <c r="L24" s="52" t="n">
        <f aca="false">SUM(D24,F24,H24,J24)</f>
        <v>99</v>
      </c>
      <c r="M24" s="104" t="n">
        <f aca="false">SUM(E24,G24,I24,K24)</f>
        <v>3345</v>
      </c>
    </row>
    <row r="25" customFormat="false" ht="16.5" hidden="false" customHeight="false" outlineLevel="0" collapsed="false">
      <c r="A25" s="57" t="s">
        <v>38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</row>
    <row r="26" customFormat="false" ht="54" hidden="false" customHeight="true" outlineLevel="0" collapsed="false">
      <c r="A26" s="58" t="s">
        <v>39</v>
      </c>
      <c r="B26" s="59" t="s">
        <v>40</v>
      </c>
      <c r="C26" s="59"/>
      <c r="D26" s="60"/>
      <c r="E26" s="60"/>
      <c r="F26" s="60"/>
      <c r="G26" s="60"/>
      <c r="H26" s="60"/>
      <c r="I26" s="60"/>
      <c r="J26" s="60"/>
      <c r="K26" s="60"/>
      <c r="L26" s="61"/>
      <c r="M26" s="62" t="s">
        <v>6</v>
      </c>
    </row>
    <row r="27" customFormat="false" ht="20.25" hidden="false" customHeight="true" outlineLevel="0" collapsed="false">
      <c r="A27" s="58"/>
      <c r="B27" s="59"/>
      <c r="C27" s="59"/>
      <c r="D27" s="63" t="s">
        <v>8</v>
      </c>
      <c r="E27" s="63"/>
      <c r="F27" s="63" t="s">
        <v>9</v>
      </c>
      <c r="G27" s="63"/>
      <c r="H27" s="63" t="s">
        <v>10</v>
      </c>
      <c r="I27" s="63"/>
      <c r="J27" s="63" t="s">
        <v>11</v>
      </c>
      <c r="K27" s="63"/>
      <c r="L27" s="64"/>
      <c r="M27" s="62"/>
    </row>
    <row r="28" customFormat="false" ht="152.25" hidden="false" customHeight="true" outlineLevel="0" collapsed="false">
      <c r="A28" s="65" t="s">
        <v>41</v>
      </c>
      <c r="B28" s="66" t="s">
        <v>42</v>
      </c>
      <c r="C28" s="66"/>
      <c r="D28" s="67" t="n">
        <v>10</v>
      </c>
      <c r="E28" s="67" t="n">
        <v>330</v>
      </c>
      <c r="F28" s="67" t="n">
        <v>10</v>
      </c>
      <c r="G28" s="67" t="n">
        <v>340</v>
      </c>
      <c r="H28" s="67" t="n">
        <v>10</v>
      </c>
      <c r="I28" s="67" t="n">
        <f aca="false">H28*34</f>
        <v>340</v>
      </c>
      <c r="J28" s="67" t="n">
        <v>10</v>
      </c>
      <c r="K28" s="67" t="n">
        <v>340</v>
      </c>
      <c r="L28" s="68" t="n">
        <f aca="false">SUM(D28,F28,H28,J28)</f>
        <v>40</v>
      </c>
      <c r="M28" s="69" t="n">
        <f aca="false">330+340+340+340</f>
        <v>1350</v>
      </c>
    </row>
    <row r="30" customFormat="false" ht="15" hidden="true" customHeight="false" outlineLevel="0" collapsed="false"/>
    <row r="31" customFormat="false" ht="15.75" hidden="false" customHeight="false" outlineLevel="0" collapsed="false"/>
    <row r="32" customFormat="false" ht="24" hidden="false" customHeight="true" outlineLevel="0" collapsed="false">
      <c r="B32" s="70" t="s">
        <v>43</v>
      </c>
      <c r="C32" s="70"/>
      <c r="D32" s="71" t="n">
        <v>5</v>
      </c>
      <c r="E32" s="71" t="n">
        <f aca="false">D32*33</f>
        <v>165</v>
      </c>
      <c r="F32" s="71" t="n">
        <v>5</v>
      </c>
      <c r="G32" s="71" t="n">
        <f aca="false">F32*34</f>
        <v>170</v>
      </c>
      <c r="H32" s="71" t="n">
        <v>5</v>
      </c>
      <c r="I32" s="71" t="n">
        <f aca="false">H32*34</f>
        <v>170</v>
      </c>
      <c r="J32" s="71" t="n">
        <v>5</v>
      </c>
      <c r="K32" s="71" t="n">
        <f aca="false">J32*34</f>
        <v>170</v>
      </c>
      <c r="L32" s="72" t="n">
        <f aca="false">SUM(D32,F32,H32,J32)</f>
        <v>20</v>
      </c>
      <c r="M32" s="73" t="n">
        <f aca="false">E32+G32+I32+K32</f>
        <v>675</v>
      </c>
      <c r="N32" s="55" t="n">
        <f aca="false">M32/M34</f>
        <v>0.175324675324675</v>
      </c>
    </row>
    <row r="34" customFormat="false" ht="15" hidden="false" customHeight="false" outlineLevel="0" collapsed="false">
      <c r="L34" s="74" t="s">
        <v>44</v>
      </c>
      <c r="M34" s="105" t="n">
        <f aca="false">M32+M22</f>
        <v>3850</v>
      </c>
    </row>
  </sheetData>
  <mergeCells count="42">
    <mergeCell ref="A1:M1"/>
    <mergeCell ref="A2:M2"/>
    <mergeCell ref="A3:A4"/>
    <mergeCell ref="B3:B4"/>
    <mergeCell ref="D3:K3"/>
    <mergeCell ref="L3:M4"/>
    <mergeCell ref="D4:E4"/>
    <mergeCell ref="F4:G4"/>
    <mergeCell ref="H4:I4"/>
    <mergeCell ref="J4:K4"/>
    <mergeCell ref="A6:A7"/>
    <mergeCell ref="A8:A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A14:A15"/>
    <mergeCell ref="A18:C18"/>
    <mergeCell ref="A19:M19"/>
    <mergeCell ref="A20:C20"/>
    <mergeCell ref="O20:O21"/>
    <mergeCell ref="A21:C21"/>
    <mergeCell ref="A22:C22"/>
    <mergeCell ref="A23:C23"/>
    <mergeCell ref="A24:C24"/>
    <mergeCell ref="A25:M25"/>
    <mergeCell ref="A26:A27"/>
    <mergeCell ref="B26:C27"/>
    <mergeCell ref="D26:K26"/>
    <mergeCell ref="M26:M27"/>
    <mergeCell ref="D27:E27"/>
    <mergeCell ref="F27:G27"/>
    <mergeCell ref="H27:I27"/>
    <mergeCell ref="J27:K27"/>
    <mergeCell ref="B28:C28"/>
    <mergeCell ref="B32:C3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Q41"/>
  <sheetViews>
    <sheetView showFormulas="false" showGridLines="true" showRowColHeaders="true" showZeros="true" rightToLeft="false" tabSelected="false" showOutlineSymbols="true" defaultGridColor="true" view="normal" topLeftCell="A22" colorId="64" zoomScale="140" zoomScaleNormal="140" zoomScalePageLayoutView="100" workbookViewId="0">
      <selection pane="topLeft" activeCell="B9" activeCellId="0" sqref="B9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6.85"/>
    <col collapsed="false" customWidth="true" hidden="false" outlineLevel="0" max="2" min="2" style="0" width="28.86"/>
    <col collapsed="false" customWidth="true" hidden="false" outlineLevel="0" max="3" min="3" style="0" width="30.43"/>
    <col collapsed="false" customWidth="true" hidden="false" outlineLevel="0" max="4" min="4" style="0" width="7.86"/>
    <col collapsed="false" customWidth="true" hidden="false" outlineLevel="0" max="6" min="6" style="0" width="6.71"/>
    <col collapsed="false" customWidth="true" hidden="false" outlineLevel="0" max="8" min="8" style="0" width="6.71"/>
    <col collapsed="false" customWidth="true" hidden="false" outlineLevel="0" max="10" min="10" style="0" width="6.71"/>
    <col collapsed="false" customWidth="true" hidden="false" outlineLevel="0" max="12" min="12" style="0" width="6.71"/>
    <col collapsed="false" customWidth="true" hidden="false" outlineLevel="0" max="15" min="15" style="0" width="10.99"/>
  </cols>
  <sheetData>
    <row r="1" customFormat="false" ht="30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5.75" hidden="false" customHeight="false" outlineLevel="0" collapsed="false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31.5" hidden="false" customHeight="true" outlineLevel="0" collapsed="false">
      <c r="A3" s="3" t="s">
        <v>2</v>
      </c>
      <c r="B3" s="4" t="s">
        <v>51</v>
      </c>
      <c r="C3" s="5" t="s">
        <v>62</v>
      </c>
      <c r="D3" s="115" t="s">
        <v>5</v>
      </c>
      <c r="E3" s="115"/>
      <c r="F3" s="115"/>
      <c r="G3" s="115"/>
      <c r="H3" s="115"/>
      <c r="I3" s="115"/>
      <c r="J3" s="115"/>
      <c r="K3" s="115"/>
      <c r="L3" s="115"/>
      <c r="M3" s="115"/>
      <c r="N3" s="7" t="s">
        <v>63</v>
      </c>
      <c r="O3" s="7"/>
    </row>
    <row r="4" customFormat="false" ht="15.75" hidden="false" customHeight="false" outlineLevel="0" collapsed="false">
      <c r="A4" s="3"/>
      <c r="B4" s="4"/>
      <c r="C4" s="8" t="s">
        <v>53</v>
      </c>
      <c r="D4" s="9" t="s">
        <v>64</v>
      </c>
      <c r="E4" s="9"/>
      <c r="F4" s="9" t="s">
        <v>65</v>
      </c>
      <c r="G4" s="9"/>
      <c r="H4" s="9" t="s">
        <v>66</v>
      </c>
      <c r="I4" s="9"/>
      <c r="J4" s="9" t="s">
        <v>67</v>
      </c>
      <c r="K4" s="9"/>
      <c r="L4" s="9" t="s">
        <v>68</v>
      </c>
      <c r="M4" s="9"/>
      <c r="N4" s="7"/>
      <c r="O4" s="7"/>
    </row>
    <row r="5" customFormat="false" ht="15.75" hidden="false" customHeight="false" outlineLevel="0" collapsed="false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  <c r="O5" s="14"/>
    </row>
    <row r="6" customFormat="false" ht="15.75" hidden="false" customHeight="true" outlineLevel="0" collapsed="false">
      <c r="A6" s="15" t="s">
        <v>69</v>
      </c>
      <c r="B6" s="16" t="s">
        <v>16</v>
      </c>
      <c r="C6" s="17"/>
      <c r="D6" s="18" t="n">
        <v>5</v>
      </c>
      <c r="E6" s="19" t="n">
        <f aca="false">D6*34</f>
        <v>170</v>
      </c>
      <c r="F6" s="18" t="n">
        <v>6</v>
      </c>
      <c r="G6" s="19" t="n">
        <f aca="false">F6*34</f>
        <v>204</v>
      </c>
      <c r="H6" s="22" t="n">
        <v>4</v>
      </c>
      <c r="I6" s="19" t="n">
        <f aca="false">H6*34</f>
        <v>136</v>
      </c>
      <c r="J6" s="22" t="n">
        <v>3</v>
      </c>
      <c r="K6" s="19" t="n">
        <f aca="false">J6*34</f>
        <v>102</v>
      </c>
      <c r="L6" s="22" t="n">
        <v>3</v>
      </c>
      <c r="M6" s="19" t="n">
        <f aca="false">L6*34</f>
        <v>102</v>
      </c>
      <c r="N6" s="20" t="n">
        <f aca="false">SUM(L6,J6,H6,F6,D6)</f>
        <v>21</v>
      </c>
      <c r="O6" s="21" t="n">
        <f aca="false">SUM(M6,K6,I6,G6,E6)</f>
        <v>714</v>
      </c>
    </row>
    <row r="7" customFormat="false" ht="15.75" hidden="false" customHeight="false" outlineLevel="0" collapsed="false">
      <c r="A7" s="15"/>
      <c r="B7" s="16" t="s">
        <v>70</v>
      </c>
      <c r="C7" s="17"/>
      <c r="D7" s="22" t="n">
        <v>3</v>
      </c>
      <c r="E7" s="19" t="n">
        <f aca="false">D7*34</f>
        <v>102</v>
      </c>
      <c r="F7" s="22" t="n">
        <v>3</v>
      </c>
      <c r="G7" s="19" t="n">
        <f aca="false">F7*34</f>
        <v>102</v>
      </c>
      <c r="H7" s="22" t="n">
        <v>2</v>
      </c>
      <c r="I7" s="19" t="n">
        <f aca="false">H7*34</f>
        <v>68</v>
      </c>
      <c r="J7" s="22" t="n">
        <v>2</v>
      </c>
      <c r="K7" s="19" t="n">
        <f aca="false">J7*34</f>
        <v>68</v>
      </c>
      <c r="L7" s="22" t="n">
        <v>3</v>
      </c>
      <c r="M7" s="19" t="n">
        <f aca="false">L7*34</f>
        <v>102</v>
      </c>
      <c r="N7" s="20" t="n">
        <f aca="false">SUM(L7,J7,H7,F7,D7)</f>
        <v>13</v>
      </c>
      <c r="O7" s="21" t="n">
        <f aca="false">SUM(M7,K7,I7,G7,E7)</f>
        <v>442</v>
      </c>
    </row>
    <row r="8" customFormat="false" ht="15.75" hidden="false" customHeight="false" outlineLevel="0" collapsed="false">
      <c r="A8" s="23" t="s">
        <v>71</v>
      </c>
      <c r="B8" s="24" t="s">
        <v>18</v>
      </c>
      <c r="C8" s="17"/>
      <c r="D8" s="18" t="n">
        <v>3</v>
      </c>
      <c r="E8" s="19" t="n">
        <f aca="false">D8*34</f>
        <v>102</v>
      </c>
      <c r="F8" s="18" t="n">
        <v>3</v>
      </c>
      <c r="G8" s="19" t="n">
        <f aca="false">F8*34</f>
        <v>102</v>
      </c>
      <c r="H8" s="18" t="n">
        <v>3</v>
      </c>
      <c r="I8" s="19" t="n">
        <f aca="false">H8*34</f>
        <v>102</v>
      </c>
      <c r="J8" s="18" t="n">
        <v>3</v>
      </c>
      <c r="K8" s="19" t="n">
        <f aca="false">J8*34</f>
        <v>102</v>
      </c>
      <c r="L8" s="18" t="n">
        <v>3</v>
      </c>
      <c r="M8" s="19" t="n">
        <f aca="false">L8*34</f>
        <v>102</v>
      </c>
      <c r="N8" s="20" t="n">
        <f aca="false">SUM(L8,J8,H8,F8,D8)</f>
        <v>15</v>
      </c>
      <c r="O8" s="21" t="n">
        <f aca="false">SUM(E8,G8,I8,K8,M8)</f>
        <v>510</v>
      </c>
    </row>
    <row r="9" customFormat="false" ht="15.75" hidden="false" customHeight="false" outlineLevel="0" collapsed="false">
      <c r="A9" s="23"/>
      <c r="B9" s="24" t="s">
        <v>72</v>
      </c>
      <c r="C9" s="25"/>
      <c r="D9" s="80" t="n">
        <v>0.5</v>
      </c>
      <c r="E9" s="19" t="n">
        <f aca="false">D9*34</f>
        <v>17</v>
      </c>
      <c r="F9" s="80" t="n">
        <v>0</v>
      </c>
      <c r="G9" s="19" t="n">
        <f aca="false">F9*34</f>
        <v>0</v>
      </c>
      <c r="H9" s="80" t="n">
        <v>0</v>
      </c>
      <c r="I9" s="19" t="n">
        <f aca="false">H9*34</f>
        <v>0</v>
      </c>
      <c r="J9" s="80" t="n">
        <v>0</v>
      </c>
      <c r="K9" s="19" t="n">
        <f aca="false">J9*34</f>
        <v>0</v>
      </c>
      <c r="L9" s="80" t="n">
        <v>0</v>
      </c>
      <c r="M9" s="19" t="n">
        <f aca="false">L9*34</f>
        <v>0</v>
      </c>
      <c r="N9" s="20" t="n">
        <f aca="false">SUM(L9,J9,H9,F9,D9)</f>
        <v>0.5</v>
      </c>
      <c r="O9" s="21" t="n">
        <f aca="false">SUM(E9,G9,I9,K9,M9)</f>
        <v>17</v>
      </c>
    </row>
    <row r="10" customFormat="false" ht="15.75" hidden="false" customHeight="true" outlineLevel="0" collapsed="false">
      <c r="A10" s="15" t="s">
        <v>19</v>
      </c>
      <c r="B10" s="24" t="s">
        <v>20</v>
      </c>
      <c r="C10" s="24" t="s">
        <v>73</v>
      </c>
      <c r="D10" s="18" t="n">
        <v>5</v>
      </c>
      <c r="E10" s="19" t="n">
        <f aca="false">5*34</f>
        <v>170</v>
      </c>
      <c r="F10" s="18" t="n">
        <v>5</v>
      </c>
      <c r="G10" s="19" t="n">
        <f aca="false">5*34</f>
        <v>170</v>
      </c>
      <c r="H10" s="18" t="n">
        <v>3</v>
      </c>
      <c r="I10" s="19" t="n">
        <f aca="false">H10*34</f>
        <v>102</v>
      </c>
      <c r="J10" s="18" t="n">
        <v>3</v>
      </c>
      <c r="K10" s="19" t="n">
        <f aca="false">J10*34</f>
        <v>102</v>
      </c>
      <c r="L10" s="18" t="n">
        <v>3</v>
      </c>
      <c r="M10" s="19" t="n">
        <f aca="false">L10*34</f>
        <v>102</v>
      </c>
      <c r="N10" s="20" t="n">
        <f aca="false">SUM(L10,J10,H10,F10,D10)</f>
        <v>19</v>
      </c>
      <c r="O10" s="21" t="n">
        <f aca="false">SUM(M10:M12,K10:K12,I10:I12,G10,E10)</f>
        <v>952</v>
      </c>
    </row>
    <row r="11" customFormat="false" ht="15.75" hidden="false" customHeight="false" outlineLevel="0" collapsed="false">
      <c r="A11" s="15"/>
      <c r="B11" s="24"/>
      <c r="C11" s="24" t="s">
        <v>74</v>
      </c>
      <c r="D11" s="18"/>
      <c r="E11" s="19"/>
      <c r="F11" s="18"/>
      <c r="G11" s="19"/>
      <c r="H11" s="18" t="n">
        <v>2</v>
      </c>
      <c r="I11" s="19" t="n">
        <f aca="false">H11*34</f>
        <v>68</v>
      </c>
      <c r="J11" s="18" t="n">
        <v>2</v>
      </c>
      <c r="K11" s="19" t="n">
        <f aca="false">J11*34</f>
        <v>68</v>
      </c>
      <c r="L11" s="18" t="n">
        <v>2</v>
      </c>
      <c r="M11" s="19" t="n">
        <f aca="false">L11*34</f>
        <v>68</v>
      </c>
      <c r="N11" s="20" t="n">
        <f aca="false">SUM(L11,J11,H11,F11,D11)</f>
        <v>6</v>
      </c>
      <c r="O11" s="21"/>
    </row>
    <row r="12" customFormat="false" ht="15.75" hidden="false" customHeight="false" outlineLevel="0" collapsed="false">
      <c r="A12" s="15"/>
      <c r="B12" s="24"/>
      <c r="C12" s="24" t="s">
        <v>75</v>
      </c>
      <c r="D12" s="18"/>
      <c r="E12" s="19"/>
      <c r="F12" s="18"/>
      <c r="G12" s="19"/>
      <c r="H12" s="18" t="n">
        <v>1</v>
      </c>
      <c r="I12" s="19" t="n">
        <f aca="false">H12*34</f>
        <v>34</v>
      </c>
      <c r="J12" s="18" t="n">
        <v>1</v>
      </c>
      <c r="K12" s="19" t="n">
        <f aca="false">J12*34</f>
        <v>34</v>
      </c>
      <c r="L12" s="18" t="n">
        <v>1</v>
      </c>
      <c r="M12" s="19" t="n">
        <f aca="false">L12*34</f>
        <v>34</v>
      </c>
      <c r="N12" s="20" t="n">
        <f aca="false">SUM(L12,J12,H12,F12,D12)</f>
        <v>3</v>
      </c>
      <c r="O12" s="21"/>
    </row>
    <row r="13" customFormat="false" ht="15.75" hidden="false" customHeight="false" outlineLevel="0" collapsed="false">
      <c r="A13" s="15"/>
      <c r="B13" s="16" t="s">
        <v>76</v>
      </c>
      <c r="C13" s="17"/>
      <c r="D13" s="116"/>
      <c r="E13" s="117"/>
      <c r="F13" s="116"/>
      <c r="G13" s="117"/>
      <c r="H13" s="22" t="n">
        <v>1</v>
      </c>
      <c r="I13" s="19" t="n">
        <f aca="false">H13*34</f>
        <v>34</v>
      </c>
      <c r="J13" s="22" t="n">
        <v>1</v>
      </c>
      <c r="K13" s="19" t="n">
        <f aca="false">J13*34</f>
        <v>34</v>
      </c>
      <c r="L13" s="22" t="n">
        <v>1</v>
      </c>
      <c r="M13" s="19" t="n">
        <f aca="false">L13*34</f>
        <v>34</v>
      </c>
      <c r="N13" s="20" t="n">
        <f aca="false">SUM(L13,J13,H13,F13,D13)</f>
        <v>3</v>
      </c>
      <c r="O13" s="21" t="n">
        <f aca="false">SUM(E13,G13,I13,K13,M13)</f>
        <v>102</v>
      </c>
    </row>
    <row r="14" customFormat="false" ht="15.75" hidden="false" customHeight="true" outlineLevel="0" collapsed="false">
      <c r="A14" s="15" t="s">
        <v>77</v>
      </c>
      <c r="B14" s="16" t="s">
        <v>78</v>
      </c>
      <c r="C14" s="17" t="s">
        <v>79</v>
      </c>
      <c r="D14" s="116"/>
      <c r="E14" s="117"/>
      <c r="F14" s="22" t="n">
        <v>2</v>
      </c>
      <c r="G14" s="19" t="n">
        <v>45</v>
      </c>
      <c r="H14" s="22" t="n">
        <v>2</v>
      </c>
      <c r="I14" s="19" t="n">
        <v>45</v>
      </c>
      <c r="J14" s="22" t="n">
        <v>2</v>
      </c>
      <c r="K14" s="19" t="n">
        <v>45</v>
      </c>
      <c r="L14" s="22" t="n">
        <v>2</v>
      </c>
      <c r="M14" s="19" t="n">
        <v>45</v>
      </c>
      <c r="N14" s="118" t="n">
        <f aca="false">SUM(L14,J14,H14,F14,D14)</f>
        <v>8</v>
      </c>
      <c r="O14" s="21" t="n">
        <f aca="false">SUM(M14:M15,K14:K15,I14:I15,G14:G15,E15)</f>
        <v>340</v>
      </c>
    </row>
    <row r="15" customFormat="false" ht="15.75" hidden="false" customHeight="false" outlineLevel="0" collapsed="false">
      <c r="A15" s="15"/>
      <c r="B15" s="16"/>
      <c r="C15" s="17" t="s">
        <v>80</v>
      </c>
      <c r="D15" s="22" t="n">
        <v>2</v>
      </c>
      <c r="E15" s="19" t="n">
        <f aca="false">D15*34</f>
        <v>68</v>
      </c>
      <c r="F15" s="22"/>
      <c r="G15" s="19" t="n">
        <v>23</v>
      </c>
      <c r="H15" s="22"/>
      <c r="I15" s="19" t="n">
        <v>23</v>
      </c>
      <c r="J15" s="22"/>
      <c r="K15" s="19" t="n">
        <v>23</v>
      </c>
      <c r="L15" s="22"/>
      <c r="M15" s="19" t="n">
        <v>23</v>
      </c>
      <c r="N15" s="119" t="n">
        <f aca="false">SUM(L15,J15,H15,F15,D15)</f>
        <v>2</v>
      </c>
      <c r="O15" s="21"/>
    </row>
    <row r="16" customFormat="false" ht="15.75" hidden="false" customHeight="false" outlineLevel="0" collapsed="false">
      <c r="A16" s="15"/>
      <c r="B16" s="17" t="s">
        <v>81</v>
      </c>
      <c r="C16" s="17"/>
      <c r="D16" s="116"/>
      <c r="E16" s="117"/>
      <c r="F16" s="22" t="n">
        <v>1</v>
      </c>
      <c r="G16" s="19" t="n">
        <f aca="false">F16*34</f>
        <v>34</v>
      </c>
      <c r="H16" s="22" t="n">
        <v>1</v>
      </c>
      <c r="I16" s="19" t="n">
        <f aca="false">H16*34</f>
        <v>34</v>
      </c>
      <c r="J16" s="22" t="n">
        <v>1</v>
      </c>
      <c r="K16" s="19" t="n">
        <f aca="false">J16*34</f>
        <v>34</v>
      </c>
      <c r="L16" s="22" t="n">
        <v>1</v>
      </c>
      <c r="M16" s="19" t="n">
        <f aca="false">L16*34</f>
        <v>34</v>
      </c>
      <c r="N16" s="20" t="n">
        <f aca="false">SUM(L16,J16,H16,F16,D16)</f>
        <v>4</v>
      </c>
      <c r="O16" s="21" t="n">
        <f aca="false">SUM(E16,G16,I16,K16,M16)</f>
        <v>136</v>
      </c>
    </row>
    <row r="17" customFormat="false" ht="15.75" hidden="false" customHeight="false" outlineLevel="0" collapsed="false">
      <c r="A17" s="15"/>
      <c r="B17" s="17" t="s">
        <v>82</v>
      </c>
      <c r="C17" s="17"/>
      <c r="D17" s="22" t="n">
        <v>1</v>
      </c>
      <c r="E17" s="19" t="n">
        <f aca="false">D17*34</f>
        <v>34</v>
      </c>
      <c r="F17" s="22" t="n">
        <v>1</v>
      </c>
      <c r="G17" s="19" t="n">
        <f aca="false">F17*34</f>
        <v>34</v>
      </c>
      <c r="H17" s="22" t="n">
        <v>2</v>
      </c>
      <c r="I17" s="19" t="n">
        <f aca="false">H17*34</f>
        <v>68</v>
      </c>
      <c r="J17" s="22" t="n">
        <v>2</v>
      </c>
      <c r="K17" s="19" t="n">
        <f aca="false">J17*34</f>
        <v>68</v>
      </c>
      <c r="L17" s="22" t="n">
        <v>2</v>
      </c>
      <c r="M17" s="19" t="n">
        <f aca="false">L17*34</f>
        <v>68</v>
      </c>
      <c r="N17" s="20" t="n">
        <f aca="false">SUM(L17,J17,H17,F17,D17)</f>
        <v>8</v>
      </c>
      <c r="O17" s="21" t="n">
        <f aca="false">SUM(E17,G17,I17,K17,M17)</f>
        <v>272</v>
      </c>
    </row>
    <row r="18" customFormat="false" ht="15.75" hidden="false" customHeight="true" outlineLevel="0" collapsed="false">
      <c r="A18" s="15" t="s">
        <v>83</v>
      </c>
      <c r="B18" s="17" t="s">
        <v>84</v>
      </c>
      <c r="C18" s="17"/>
      <c r="D18" s="116"/>
      <c r="E18" s="117"/>
      <c r="F18" s="116"/>
      <c r="G18" s="117"/>
      <c r="H18" s="22" t="n">
        <v>2</v>
      </c>
      <c r="I18" s="19" t="n">
        <f aca="false">H18*34</f>
        <v>68</v>
      </c>
      <c r="J18" s="22" t="n">
        <v>2</v>
      </c>
      <c r="K18" s="19" t="n">
        <f aca="false">J18*34</f>
        <v>68</v>
      </c>
      <c r="L18" s="22" t="n">
        <v>3</v>
      </c>
      <c r="M18" s="19" t="n">
        <f aca="false">L18*34</f>
        <v>102</v>
      </c>
      <c r="N18" s="20" t="n">
        <f aca="false">SUM(L18,J18,H18,F18,D18)</f>
        <v>7</v>
      </c>
      <c r="O18" s="21" t="n">
        <f aca="false">SUM(E18,G18,I18,K18,M18)</f>
        <v>238</v>
      </c>
    </row>
    <row r="19" customFormat="false" ht="15.75" hidden="false" customHeight="false" outlineLevel="0" collapsed="false">
      <c r="A19" s="15"/>
      <c r="B19" s="17" t="s">
        <v>85</v>
      </c>
      <c r="C19" s="17"/>
      <c r="D19" s="116"/>
      <c r="E19" s="117"/>
      <c r="F19" s="116"/>
      <c r="G19" s="117"/>
      <c r="H19" s="116"/>
      <c r="I19" s="117"/>
      <c r="J19" s="22" t="n">
        <v>2</v>
      </c>
      <c r="K19" s="19" t="n">
        <f aca="false">J19*34</f>
        <v>68</v>
      </c>
      <c r="L19" s="22" t="n">
        <v>2</v>
      </c>
      <c r="M19" s="19" t="n">
        <f aca="false">L19*34</f>
        <v>68</v>
      </c>
      <c r="N19" s="20" t="n">
        <f aca="false">SUM(L19,J19,H19,F19,D19)</f>
        <v>4</v>
      </c>
      <c r="O19" s="21" t="n">
        <f aca="false">SUM(E19,G19,I19,K19,M19)</f>
        <v>136</v>
      </c>
    </row>
    <row r="20" customFormat="false" ht="15.75" hidden="false" customHeight="false" outlineLevel="0" collapsed="false">
      <c r="A20" s="15"/>
      <c r="B20" s="25" t="s">
        <v>86</v>
      </c>
      <c r="C20" s="25"/>
      <c r="D20" s="18" t="n">
        <v>1</v>
      </c>
      <c r="E20" s="19" t="n">
        <f aca="false">D20*34</f>
        <v>34</v>
      </c>
      <c r="F20" s="18" t="n">
        <v>1</v>
      </c>
      <c r="G20" s="19" t="n">
        <f aca="false">F20*34</f>
        <v>34</v>
      </c>
      <c r="H20" s="18" t="n">
        <v>1</v>
      </c>
      <c r="I20" s="19" t="n">
        <f aca="false">H20*34</f>
        <v>34</v>
      </c>
      <c r="J20" s="18" t="n">
        <v>2</v>
      </c>
      <c r="K20" s="19" t="n">
        <f aca="false">J20*34</f>
        <v>68</v>
      </c>
      <c r="L20" s="18" t="n">
        <v>2</v>
      </c>
      <c r="M20" s="19" t="n">
        <f aca="false">L20*34</f>
        <v>68</v>
      </c>
      <c r="N20" s="20" t="n">
        <f aca="false">SUM(L20,J20,H20,F20,D20)</f>
        <v>7</v>
      </c>
      <c r="O20" s="21" t="n">
        <f aca="false">SUM(E20,G20,I20,K20,M20)</f>
        <v>238</v>
      </c>
    </row>
    <row r="21" customFormat="false" ht="15.75" hidden="false" customHeight="true" outlineLevel="0" collapsed="false">
      <c r="A21" s="15" t="s">
        <v>25</v>
      </c>
      <c r="B21" s="32" t="s">
        <v>26</v>
      </c>
      <c r="C21" s="32"/>
      <c r="D21" s="120" t="n">
        <v>1</v>
      </c>
      <c r="E21" s="19" t="n">
        <f aca="false">D21*34</f>
        <v>34</v>
      </c>
      <c r="F21" s="22" t="n">
        <v>1</v>
      </c>
      <c r="G21" s="19" t="n">
        <f aca="false">F21*34</f>
        <v>34</v>
      </c>
      <c r="H21" s="22" t="n">
        <v>1</v>
      </c>
      <c r="I21" s="19" t="n">
        <f aca="false">H21*34</f>
        <v>34</v>
      </c>
      <c r="J21" s="116"/>
      <c r="K21" s="117"/>
      <c r="L21" s="116"/>
      <c r="M21" s="117"/>
      <c r="N21" s="121" t="n">
        <f aca="false">SUM(L21,J21,H21,F21,D21)</f>
        <v>3</v>
      </c>
      <c r="O21" s="21" t="n">
        <f aca="false">SUM(E21,G21,I21,K21,M21)</f>
        <v>102</v>
      </c>
    </row>
    <row r="22" customFormat="false" ht="15.75" hidden="false" customHeight="false" outlineLevel="0" collapsed="false">
      <c r="A22" s="15"/>
      <c r="B22" s="17" t="s">
        <v>27</v>
      </c>
      <c r="C22" s="17"/>
      <c r="D22" s="22" t="n">
        <v>0.5</v>
      </c>
      <c r="E22" s="19" t="n">
        <f aca="false">D22*34</f>
        <v>17</v>
      </c>
      <c r="F22" s="22" t="n">
        <v>1</v>
      </c>
      <c r="G22" s="19" t="n">
        <f aca="false">F22*34</f>
        <v>34</v>
      </c>
      <c r="H22" s="22" t="n">
        <v>1</v>
      </c>
      <c r="I22" s="19" t="n">
        <f aca="false">H22*34</f>
        <v>34</v>
      </c>
      <c r="J22" s="22" t="n">
        <v>1</v>
      </c>
      <c r="K22" s="19" t="n">
        <f aca="false">J22*34</f>
        <v>34</v>
      </c>
      <c r="L22" s="116"/>
      <c r="M22" s="117"/>
      <c r="N22" s="121" t="n">
        <f aca="false">SUM(L22,J22,H22,F22,D22)</f>
        <v>3.5</v>
      </c>
      <c r="O22" s="21" t="n">
        <f aca="false">SUM(E22,G22,I22,K22,M22)</f>
        <v>119</v>
      </c>
    </row>
    <row r="23" customFormat="false" ht="15.75" hidden="false" customHeight="false" outlineLevel="0" collapsed="false">
      <c r="A23" s="15" t="s">
        <v>28</v>
      </c>
      <c r="B23" s="17" t="s">
        <v>28</v>
      </c>
      <c r="C23" s="17"/>
      <c r="D23" s="22" t="n">
        <v>2</v>
      </c>
      <c r="E23" s="19" t="n">
        <f aca="false">D23*34</f>
        <v>68</v>
      </c>
      <c r="F23" s="22" t="n">
        <v>2</v>
      </c>
      <c r="G23" s="19" t="n">
        <f aca="false">F23*34</f>
        <v>68</v>
      </c>
      <c r="H23" s="22" t="n">
        <v>2</v>
      </c>
      <c r="I23" s="19" t="n">
        <f aca="false">H23*34</f>
        <v>68</v>
      </c>
      <c r="J23" s="22" t="n">
        <v>1</v>
      </c>
      <c r="K23" s="19" t="n">
        <f aca="false">J23*34</f>
        <v>34</v>
      </c>
      <c r="L23" s="18" t="n">
        <v>1</v>
      </c>
      <c r="M23" s="122" t="n">
        <f aca="false">L23*34</f>
        <v>34</v>
      </c>
      <c r="N23" s="123" t="n">
        <f aca="false">SUM(L23,J23,H23,F23,D23)</f>
        <v>8</v>
      </c>
      <c r="O23" s="21" t="n">
        <f aca="false">SUM(E23,G23,I23,K23,M23)</f>
        <v>272</v>
      </c>
    </row>
    <row r="24" customFormat="false" ht="15.75" hidden="false" customHeight="true" outlineLevel="0" collapsed="false">
      <c r="A24" s="15" t="s">
        <v>87</v>
      </c>
      <c r="B24" s="25" t="s">
        <v>29</v>
      </c>
      <c r="C24" s="25"/>
      <c r="D24" s="18" t="n">
        <v>2</v>
      </c>
      <c r="E24" s="19" t="n">
        <f aca="false">D24*34</f>
        <v>68</v>
      </c>
      <c r="F24" s="18" t="n">
        <v>2</v>
      </c>
      <c r="G24" s="19" t="n">
        <f aca="false">F24*34</f>
        <v>68</v>
      </c>
      <c r="H24" s="18" t="n">
        <v>2</v>
      </c>
      <c r="I24" s="19" t="n">
        <f aca="false">H24*34</f>
        <v>68</v>
      </c>
      <c r="J24" s="18" t="n">
        <v>2</v>
      </c>
      <c r="K24" s="19" t="n">
        <f aca="false">J24*34</f>
        <v>68</v>
      </c>
      <c r="L24" s="18" t="n">
        <v>2</v>
      </c>
      <c r="M24" s="19" t="n">
        <f aca="false">L24*34</f>
        <v>68</v>
      </c>
      <c r="N24" s="20" t="n">
        <f aca="false">SUM(L24,J24,H24,F24,D24)</f>
        <v>10</v>
      </c>
      <c r="O24" s="21" t="n">
        <f aca="false">SUM(E24,G24,I24,K24,M24)</f>
        <v>340</v>
      </c>
    </row>
    <row r="25" customFormat="false" ht="32.25" hidden="false" customHeight="true" outlineLevel="0" collapsed="false">
      <c r="A25" s="15"/>
      <c r="B25" s="32" t="s">
        <v>88</v>
      </c>
      <c r="C25" s="17"/>
      <c r="D25" s="116"/>
      <c r="E25" s="117"/>
      <c r="F25" s="116"/>
      <c r="G25" s="117"/>
      <c r="H25" s="116"/>
      <c r="I25" s="117"/>
      <c r="J25" s="22" t="n">
        <v>1</v>
      </c>
      <c r="K25" s="19" t="n">
        <f aca="false">J25*34</f>
        <v>34</v>
      </c>
      <c r="L25" s="22" t="n">
        <v>1</v>
      </c>
      <c r="M25" s="19" t="n">
        <f aca="false">L25*34</f>
        <v>34</v>
      </c>
      <c r="N25" s="20" t="n">
        <f aca="false">SUM(L25,J25,H25,F25,D25)</f>
        <v>2</v>
      </c>
      <c r="O25" s="21" t="n">
        <f aca="false">SUM(E25,G25,I25,K25,M25)</f>
        <v>68</v>
      </c>
    </row>
    <row r="26" customFormat="false" ht="32.25" hidden="false" customHeight="true" outlineLevel="0" collapsed="false">
      <c r="A26" s="33" t="s">
        <v>30</v>
      </c>
      <c r="B26" s="33"/>
      <c r="C26" s="33"/>
      <c r="D26" s="34" t="n">
        <f aca="false">SUM(D6:D25)</f>
        <v>26</v>
      </c>
      <c r="E26" s="34" t="n">
        <f aca="false">SUM(E6:E25)</f>
        <v>884</v>
      </c>
      <c r="F26" s="34" t="n">
        <f aca="false">SUM(F6:F25)</f>
        <v>28</v>
      </c>
      <c r="G26" s="34" t="n">
        <f aca="false">SUM(G6:G25)</f>
        <v>952</v>
      </c>
      <c r="H26" s="34" t="n">
        <f aca="false">SUM(H6:H25)</f>
        <v>30</v>
      </c>
      <c r="I26" s="34" t="n">
        <f aca="false">SUM(I6:I25)</f>
        <v>1020</v>
      </c>
      <c r="J26" s="34" t="n">
        <f aca="false">SUM(J6:J25)</f>
        <v>31</v>
      </c>
      <c r="K26" s="34" t="n">
        <f aca="false">SUM(K6:K25)</f>
        <v>1054</v>
      </c>
      <c r="L26" s="34" t="n">
        <f aca="false">SUM(L6:L25)</f>
        <v>32</v>
      </c>
      <c r="M26" s="34" t="n">
        <f aca="false">SUM(M6:M25)</f>
        <v>1088</v>
      </c>
      <c r="N26" s="124" t="n">
        <f aca="false">SUM(L26,J26,H26,F26,D26)</f>
        <v>147</v>
      </c>
      <c r="O26" s="35" t="n">
        <f aca="false">SUM(O6:O25)</f>
        <v>4998</v>
      </c>
    </row>
    <row r="27" customFormat="false" ht="16.5" hidden="false" customHeight="true" outlineLevel="0" collapsed="false">
      <c r="A27" s="36" t="s">
        <v>31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customFormat="false" ht="109.5" hidden="false" customHeight="true" outlineLevel="0" collapsed="false">
      <c r="A28" s="37" t="s">
        <v>89</v>
      </c>
      <c r="B28" s="37"/>
      <c r="C28" s="37"/>
      <c r="D28" s="125" t="n">
        <f aca="false">D32-D26</f>
        <v>3</v>
      </c>
      <c r="E28" s="39" t="n">
        <f aca="false">D28*34</f>
        <v>102</v>
      </c>
      <c r="F28" s="38" t="n">
        <f aca="false">F32-F26</f>
        <v>2</v>
      </c>
      <c r="G28" s="39" t="n">
        <f aca="false">F28*34</f>
        <v>68</v>
      </c>
      <c r="H28" s="38" t="n">
        <f aca="false">H32-H26</f>
        <v>2</v>
      </c>
      <c r="I28" s="39" t="n">
        <f aca="false">H28*34</f>
        <v>68</v>
      </c>
      <c r="J28" s="38" t="n">
        <f aca="false">J32-J26</f>
        <v>2</v>
      </c>
      <c r="K28" s="39" t="n">
        <f aca="false">J28*34</f>
        <v>68</v>
      </c>
      <c r="L28" s="38" t="n">
        <f aca="false">L32-L26</f>
        <v>1</v>
      </c>
      <c r="M28" s="39" t="n">
        <f aca="false">L28*34</f>
        <v>34</v>
      </c>
      <c r="N28" s="39" t="n">
        <f aca="false">SUM(D28,F28,H28,J28,L28)</f>
        <v>10</v>
      </c>
      <c r="O28" s="41" t="n">
        <f aca="false">SUM(E28,G28,I28,K28,M28)</f>
        <v>340</v>
      </c>
      <c r="Q28" s="95" t="s">
        <v>35</v>
      </c>
    </row>
    <row r="29" customFormat="false" ht="23.25" hidden="false" customHeight="true" outlineLevel="0" collapsed="false">
      <c r="A29" s="42" t="s">
        <v>33</v>
      </c>
      <c r="B29" s="42"/>
      <c r="C29" s="42"/>
      <c r="D29" s="43" t="n">
        <f aca="false">SUM(D28:D28)</f>
        <v>3</v>
      </c>
      <c r="E29" s="43" t="n">
        <f aca="false">SUM(E28:E28)</f>
        <v>102</v>
      </c>
      <c r="F29" s="43" t="n">
        <f aca="false">SUM(F28:F28)</f>
        <v>2</v>
      </c>
      <c r="G29" s="43" t="n">
        <f aca="false">SUM(G28:G28)</f>
        <v>68</v>
      </c>
      <c r="H29" s="43" t="n">
        <f aca="false">SUM(H28:H28)</f>
        <v>2</v>
      </c>
      <c r="I29" s="43" t="n">
        <f aca="false">SUM(I28:I28)</f>
        <v>68</v>
      </c>
      <c r="J29" s="43" t="n">
        <f aca="false">SUM(J28:J28)</f>
        <v>2</v>
      </c>
      <c r="K29" s="43" t="n">
        <f aca="false">SUM(K28:K28)</f>
        <v>68</v>
      </c>
      <c r="L29" s="43" t="n">
        <f aca="false">SUM(L28:L28)</f>
        <v>1</v>
      </c>
      <c r="M29" s="43" t="n">
        <f aca="false">SUM(M28:M28)</f>
        <v>34</v>
      </c>
      <c r="N29" s="43" t="n">
        <f aca="false">SUM(D29,F29,H29,J29,L29)</f>
        <v>10</v>
      </c>
      <c r="O29" s="45" t="n">
        <f aca="false">SUM(O28:O28)</f>
        <v>340</v>
      </c>
      <c r="Q29" s="95"/>
    </row>
    <row r="30" customFormat="false" ht="23.25" hidden="false" customHeight="true" outlineLevel="0" collapsed="false">
      <c r="A30" s="46" t="s">
        <v>34</v>
      </c>
      <c r="B30" s="46"/>
      <c r="C30" s="46"/>
      <c r="D30" s="43" t="n">
        <f aca="false">SUM(D29,D26)</f>
        <v>29</v>
      </c>
      <c r="E30" s="43" t="n">
        <f aca="false">SUM(E29,E26)</f>
        <v>986</v>
      </c>
      <c r="F30" s="43" t="n">
        <f aca="false">SUM(F29,F26)</f>
        <v>30</v>
      </c>
      <c r="G30" s="43" t="n">
        <f aca="false">SUM(G29,G26)</f>
        <v>1020</v>
      </c>
      <c r="H30" s="43" t="n">
        <f aca="false">SUM(H29,H26)</f>
        <v>32</v>
      </c>
      <c r="I30" s="43" t="n">
        <f aca="false">SUM(I29,I26)</f>
        <v>1088</v>
      </c>
      <c r="J30" s="43" t="n">
        <f aca="false">SUM(J29,J26)</f>
        <v>33</v>
      </c>
      <c r="K30" s="43" t="n">
        <f aca="false">SUM(K29,K26)</f>
        <v>1122</v>
      </c>
      <c r="L30" s="43" t="n">
        <f aca="false">SUM(L29,L26)</f>
        <v>33</v>
      </c>
      <c r="M30" s="43" t="n">
        <f aca="false">SUM(M29,M26)</f>
        <v>1122</v>
      </c>
      <c r="N30" s="43" t="n">
        <f aca="false">SUM(D30,F30,H30,J30,L30)</f>
        <v>157</v>
      </c>
      <c r="O30" s="45" t="n">
        <f aca="false">SUM(O29,O26)</f>
        <v>5338</v>
      </c>
      <c r="P30" s="126" t="n">
        <f aca="false">O32/O41</f>
        <v>0.758454106280193</v>
      </c>
      <c r="Q30" s="75" t="n">
        <v>5549</v>
      </c>
    </row>
    <row r="31" customFormat="false" ht="23.25" hidden="false" customHeight="true" outlineLevel="0" collapsed="false">
      <c r="A31" s="111" t="s">
        <v>36</v>
      </c>
      <c r="B31" s="111"/>
      <c r="C31" s="111"/>
      <c r="D31" s="113"/>
      <c r="E31" s="113" t="n">
        <v>34</v>
      </c>
      <c r="F31" s="113"/>
      <c r="G31" s="113" t="n">
        <v>34</v>
      </c>
      <c r="H31" s="113"/>
      <c r="I31" s="113" t="n">
        <v>34</v>
      </c>
      <c r="J31" s="113"/>
      <c r="K31" s="113" t="n">
        <v>34</v>
      </c>
      <c r="L31" s="113"/>
      <c r="M31" s="113" t="n">
        <v>34</v>
      </c>
      <c r="N31" s="113"/>
      <c r="O31" s="127"/>
    </row>
    <row r="32" customFormat="false" ht="49.5" hidden="false" customHeight="true" outlineLevel="0" collapsed="false">
      <c r="A32" s="102" t="s">
        <v>90</v>
      </c>
      <c r="B32" s="102"/>
      <c r="C32" s="102"/>
      <c r="D32" s="52" t="n">
        <v>29</v>
      </c>
      <c r="E32" s="52" t="n">
        <f aca="false">D32*34</f>
        <v>986</v>
      </c>
      <c r="F32" s="52" t="n">
        <v>30</v>
      </c>
      <c r="G32" s="52" t="n">
        <f aca="false">F32*34</f>
        <v>1020</v>
      </c>
      <c r="H32" s="52" t="n">
        <v>32</v>
      </c>
      <c r="I32" s="52" t="n">
        <f aca="false">H32*34</f>
        <v>1088</v>
      </c>
      <c r="J32" s="52" t="n">
        <v>33</v>
      </c>
      <c r="K32" s="52" t="n">
        <f aca="false">J32*34</f>
        <v>1122</v>
      </c>
      <c r="L32" s="52" t="n">
        <v>33</v>
      </c>
      <c r="M32" s="52" t="n">
        <f aca="false">L32*34</f>
        <v>1122</v>
      </c>
      <c r="N32" s="52" t="n">
        <f aca="false">SUM(D32,F32,H32,J32,L32)</f>
        <v>157</v>
      </c>
      <c r="O32" s="54" t="n">
        <f aca="false">SUM(M32,K32,I32,G32,E32)</f>
        <v>5338</v>
      </c>
    </row>
    <row r="33" customFormat="false" ht="16.5" hidden="false" customHeight="false" outlineLevel="0" collapsed="false">
      <c r="A33" s="57" t="s">
        <v>38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customFormat="false" ht="15.75" hidden="false" customHeight="true" outlineLevel="0" collapsed="false">
      <c r="A34" s="58" t="s">
        <v>91</v>
      </c>
      <c r="B34" s="59" t="s">
        <v>40</v>
      </c>
      <c r="C34" s="59"/>
      <c r="D34" s="128" t="s">
        <v>5</v>
      </c>
      <c r="E34" s="128"/>
      <c r="F34" s="128"/>
      <c r="G34" s="128"/>
      <c r="H34" s="128"/>
      <c r="I34" s="128"/>
      <c r="J34" s="128"/>
      <c r="K34" s="128"/>
      <c r="L34" s="128"/>
      <c r="M34" s="128"/>
      <c r="N34" s="129"/>
      <c r="O34" s="62" t="s">
        <v>63</v>
      </c>
    </row>
    <row r="35" customFormat="false" ht="80.25" hidden="false" customHeight="true" outlineLevel="0" collapsed="false">
      <c r="A35" s="58"/>
      <c r="B35" s="59"/>
      <c r="C35" s="59"/>
      <c r="D35" s="63" t="s">
        <v>64</v>
      </c>
      <c r="E35" s="63"/>
      <c r="F35" s="63" t="s">
        <v>65</v>
      </c>
      <c r="G35" s="63"/>
      <c r="H35" s="63" t="s">
        <v>66</v>
      </c>
      <c r="I35" s="63"/>
      <c r="J35" s="63" t="s">
        <v>67</v>
      </c>
      <c r="K35" s="63"/>
      <c r="L35" s="63" t="s">
        <v>68</v>
      </c>
      <c r="M35" s="63"/>
      <c r="N35" s="130"/>
      <c r="O35" s="62"/>
    </row>
    <row r="36" customFormat="false" ht="78.75" hidden="false" customHeight="true" outlineLevel="0" collapsed="false">
      <c r="A36" s="131" t="s">
        <v>92</v>
      </c>
      <c r="B36" s="66" t="s">
        <v>42</v>
      </c>
      <c r="C36" s="66"/>
      <c r="D36" s="67" t="n">
        <v>10</v>
      </c>
      <c r="E36" s="67" t="n">
        <v>340</v>
      </c>
      <c r="F36" s="67" t="n">
        <v>10</v>
      </c>
      <c r="G36" s="67" t="n">
        <v>340</v>
      </c>
      <c r="H36" s="67" t="n">
        <v>10</v>
      </c>
      <c r="I36" s="67" t="n">
        <v>340</v>
      </c>
      <c r="J36" s="67" t="n">
        <v>10</v>
      </c>
      <c r="K36" s="67" t="n">
        <v>340</v>
      </c>
      <c r="L36" s="67" t="n">
        <v>10</v>
      </c>
      <c r="M36" s="67" t="n">
        <v>340</v>
      </c>
      <c r="N36" s="67" t="n">
        <f aca="false">SUM(D36,F36,H36,J36,L36)</f>
        <v>50</v>
      </c>
      <c r="O36" s="132" t="n">
        <f aca="false">SUM(M36,K36,I36,G36,E36)</f>
        <v>1700</v>
      </c>
    </row>
    <row r="37" customFormat="false" ht="47.25" hidden="false" customHeight="false" outlineLevel="0" collapsed="false">
      <c r="A37" s="131" t="s">
        <v>93</v>
      </c>
      <c r="B37" s="66"/>
      <c r="C37" s="66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132"/>
    </row>
    <row r="38" customFormat="false" ht="63" hidden="false" customHeight="false" outlineLevel="0" collapsed="false">
      <c r="A38" s="131" t="s">
        <v>94</v>
      </c>
      <c r="B38" s="66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132"/>
    </row>
    <row r="39" customFormat="false" ht="75.75" hidden="false" customHeight="false" outlineLevel="0" collapsed="false">
      <c r="A39" s="133" t="s">
        <v>95</v>
      </c>
      <c r="B39" s="66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132"/>
      <c r="P39" s="126" t="n">
        <f aca="false">O36/O41</f>
        <v>0.241545893719807</v>
      </c>
    </row>
    <row r="41" customFormat="false" ht="15" hidden="false" customHeight="false" outlineLevel="0" collapsed="false">
      <c r="N41" s="74" t="s">
        <v>44</v>
      </c>
      <c r="O41" s="134" t="n">
        <f aca="false">O36+O32</f>
        <v>7038</v>
      </c>
    </row>
  </sheetData>
  <mergeCells count="61">
    <mergeCell ref="A1:O1"/>
    <mergeCell ref="A2:O2"/>
    <mergeCell ref="A3:A4"/>
    <mergeCell ref="B3:B4"/>
    <mergeCell ref="D3:M3"/>
    <mergeCell ref="N3:O4"/>
    <mergeCell ref="D4:E4"/>
    <mergeCell ref="F4:G4"/>
    <mergeCell ref="H4:I4"/>
    <mergeCell ref="J4:K4"/>
    <mergeCell ref="L4:M4"/>
    <mergeCell ref="A6:A7"/>
    <mergeCell ref="A8:A9"/>
    <mergeCell ref="A10:A13"/>
    <mergeCell ref="B10:B12"/>
    <mergeCell ref="D10:D12"/>
    <mergeCell ref="E10:E12"/>
    <mergeCell ref="F10:F12"/>
    <mergeCell ref="G10:G12"/>
    <mergeCell ref="O10:O12"/>
    <mergeCell ref="A14:A17"/>
    <mergeCell ref="B14:B15"/>
    <mergeCell ref="F14:F15"/>
    <mergeCell ref="H14:H15"/>
    <mergeCell ref="J14:J15"/>
    <mergeCell ref="L14:L15"/>
    <mergeCell ref="O14:O15"/>
    <mergeCell ref="A18:A20"/>
    <mergeCell ref="A21:A22"/>
    <mergeCell ref="A24:A25"/>
    <mergeCell ref="A26:C26"/>
    <mergeCell ref="A27:O27"/>
    <mergeCell ref="A28:C28"/>
    <mergeCell ref="Q28:Q29"/>
    <mergeCell ref="A29:C29"/>
    <mergeCell ref="A30:C30"/>
    <mergeCell ref="A31:C31"/>
    <mergeCell ref="A32:C32"/>
    <mergeCell ref="A33:O33"/>
    <mergeCell ref="A34:A35"/>
    <mergeCell ref="B34:C35"/>
    <mergeCell ref="D34:M34"/>
    <mergeCell ref="O34:O35"/>
    <mergeCell ref="D35:E35"/>
    <mergeCell ref="F35:G35"/>
    <mergeCell ref="H35:I35"/>
    <mergeCell ref="J35:K35"/>
    <mergeCell ref="L35:M35"/>
    <mergeCell ref="B36:C39"/>
    <mergeCell ref="D36:D39"/>
    <mergeCell ref="E36:E39"/>
    <mergeCell ref="F36:F39"/>
    <mergeCell ref="G36:G39"/>
    <mergeCell ref="H36:H39"/>
    <mergeCell ref="I36:I39"/>
    <mergeCell ref="J36:J39"/>
    <mergeCell ref="K36:K39"/>
    <mergeCell ref="L36:L39"/>
    <mergeCell ref="M36:M39"/>
    <mergeCell ref="N36:N39"/>
    <mergeCell ref="O36:O3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Q43"/>
  <sheetViews>
    <sheetView showFormulas="false" showGridLines="true" showRowColHeaders="true" showZeros="true" rightToLeft="false" tabSelected="false" showOutlineSymbols="true" defaultGridColor="true" view="normal" topLeftCell="A34" colorId="64" zoomScale="140" zoomScaleNormal="140" zoomScalePageLayoutView="90" workbookViewId="0">
      <selection pane="topLeft" activeCell="A30" activeCellId="0" sqref="A30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6.85"/>
    <col collapsed="false" customWidth="true" hidden="false" outlineLevel="0" max="2" min="2" style="0" width="28.86"/>
    <col collapsed="false" customWidth="true" hidden="false" outlineLevel="0" max="3" min="3" style="0" width="30.43"/>
    <col collapsed="false" customWidth="true" hidden="false" outlineLevel="0" max="4" min="4" style="0" width="7.86"/>
    <col collapsed="false" customWidth="true" hidden="false" outlineLevel="0" max="6" min="6" style="0" width="6.71"/>
    <col collapsed="false" customWidth="true" hidden="false" outlineLevel="0" max="8" min="8" style="0" width="6.71"/>
    <col collapsed="false" customWidth="true" hidden="false" outlineLevel="0" max="10" min="10" style="0" width="6.71"/>
    <col collapsed="false" customWidth="true" hidden="false" outlineLevel="0" max="12" min="12" style="0" width="6.71"/>
    <col collapsed="false" customWidth="true" hidden="false" outlineLevel="0" max="15" min="15" style="0" width="10.99"/>
    <col collapsed="false" customWidth="true" hidden="false" outlineLevel="0" max="17" min="17" style="0" width="11.57"/>
  </cols>
  <sheetData>
    <row r="1" customFormat="false" ht="32.25" hidden="false" customHeight="true" outlineLevel="0" collapsed="false">
      <c r="A1" s="1" t="s">
        <v>96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5.75" hidden="false" customHeight="false" outlineLevel="0" collapsed="false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31.5" hidden="false" customHeight="true" outlineLevel="0" collapsed="false">
      <c r="A3" s="3" t="s">
        <v>2</v>
      </c>
      <c r="B3" s="4" t="s">
        <v>3</v>
      </c>
      <c r="C3" s="4" t="s">
        <v>97</v>
      </c>
      <c r="D3" s="115" t="s">
        <v>5</v>
      </c>
      <c r="E3" s="115"/>
      <c r="F3" s="115"/>
      <c r="G3" s="115"/>
      <c r="H3" s="115"/>
      <c r="I3" s="115"/>
      <c r="J3" s="115"/>
      <c r="K3" s="115"/>
      <c r="L3" s="115"/>
      <c r="M3" s="115"/>
      <c r="N3" s="7" t="s">
        <v>63</v>
      </c>
      <c r="O3" s="7"/>
    </row>
    <row r="4" customFormat="false" ht="15.75" hidden="false" customHeight="false" outlineLevel="0" collapsed="false">
      <c r="A4" s="3"/>
      <c r="B4" s="4"/>
      <c r="C4" s="8" t="s">
        <v>53</v>
      </c>
      <c r="D4" s="9" t="s">
        <v>64</v>
      </c>
      <c r="E4" s="9"/>
      <c r="F4" s="9" t="s">
        <v>65</v>
      </c>
      <c r="G4" s="9"/>
      <c r="H4" s="9" t="s">
        <v>66</v>
      </c>
      <c r="I4" s="9"/>
      <c r="J4" s="9" t="s">
        <v>67</v>
      </c>
      <c r="K4" s="9"/>
      <c r="L4" s="9" t="s">
        <v>68</v>
      </c>
      <c r="M4" s="9"/>
      <c r="N4" s="7"/>
      <c r="O4" s="7"/>
    </row>
    <row r="5" customFormat="false" ht="15.75" hidden="false" customHeight="false" outlineLevel="0" collapsed="false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  <c r="O5" s="14"/>
    </row>
    <row r="6" customFormat="false" ht="15.75" hidden="false" customHeight="true" outlineLevel="0" collapsed="false">
      <c r="A6" s="15" t="s">
        <v>69</v>
      </c>
      <c r="B6" s="16" t="s">
        <v>16</v>
      </c>
      <c r="C6" s="17"/>
      <c r="D6" s="18" t="n">
        <v>5</v>
      </c>
      <c r="E6" s="19" t="n">
        <f aca="false">D6*34</f>
        <v>170</v>
      </c>
      <c r="F6" s="18" t="n">
        <v>6</v>
      </c>
      <c r="G6" s="19" t="n">
        <f aca="false">F6*34</f>
        <v>204</v>
      </c>
      <c r="H6" s="22" t="n">
        <v>4</v>
      </c>
      <c r="I6" s="19" t="n">
        <f aca="false">H6*34</f>
        <v>136</v>
      </c>
      <c r="J6" s="22" t="n">
        <v>3</v>
      </c>
      <c r="K6" s="19" t="n">
        <f aca="false">J6*34</f>
        <v>102</v>
      </c>
      <c r="L6" s="22" t="n">
        <v>3</v>
      </c>
      <c r="M6" s="19" t="n">
        <f aca="false">L6*34</f>
        <v>102</v>
      </c>
      <c r="N6" s="20" t="n">
        <f aca="false">SUM(L6,J6,H6,F6,D6)</f>
        <v>21</v>
      </c>
      <c r="O6" s="21" t="n">
        <f aca="false">SUM(M6,K6,I6,G6,E6)</f>
        <v>714</v>
      </c>
    </row>
    <row r="7" customFormat="false" ht="15.75" hidden="false" customHeight="false" outlineLevel="0" collapsed="false">
      <c r="A7" s="15"/>
      <c r="B7" s="16" t="s">
        <v>70</v>
      </c>
      <c r="C7" s="17"/>
      <c r="D7" s="22" t="n">
        <v>3</v>
      </c>
      <c r="E7" s="19" t="n">
        <f aca="false">D7*34</f>
        <v>102</v>
      </c>
      <c r="F7" s="22" t="n">
        <v>3</v>
      </c>
      <c r="G7" s="19" t="n">
        <f aca="false">F7*34</f>
        <v>102</v>
      </c>
      <c r="H7" s="22" t="n">
        <v>2</v>
      </c>
      <c r="I7" s="19" t="n">
        <f aca="false">H7*34</f>
        <v>68</v>
      </c>
      <c r="J7" s="22" t="n">
        <v>2</v>
      </c>
      <c r="K7" s="19" t="n">
        <f aca="false">J7*34</f>
        <v>68</v>
      </c>
      <c r="L7" s="22" t="n">
        <v>3</v>
      </c>
      <c r="M7" s="19" t="n">
        <f aca="false">L7*34</f>
        <v>102</v>
      </c>
      <c r="N7" s="20" t="n">
        <f aca="false">SUM(L7,J7,H7,F7,D7)</f>
        <v>13</v>
      </c>
      <c r="O7" s="21" t="n">
        <f aca="false">SUM(M7,K7,I7,G7,E7)</f>
        <v>442</v>
      </c>
    </row>
    <row r="8" customFormat="false" ht="63" hidden="false" customHeight="true" outlineLevel="0" collapsed="false">
      <c r="A8" s="15" t="s">
        <v>98</v>
      </c>
      <c r="B8" s="106" t="s">
        <v>47</v>
      </c>
      <c r="C8" s="17"/>
      <c r="D8" s="80" t="n">
        <v>2</v>
      </c>
      <c r="E8" s="19" t="n">
        <f aca="false">D8*34</f>
        <v>68</v>
      </c>
      <c r="F8" s="80" t="n">
        <v>2</v>
      </c>
      <c r="G8" s="19" t="n">
        <f aca="false">F8*34</f>
        <v>68</v>
      </c>
      <c r="H8" s="80" t="n">
        <v>2</v>
      </c>
      <c r="I8" s="19" t="n">
        <f aca="false">H8*34</f>
        <v>68</v>
      </c>
      <c r="J8" s="80" t="n">
        <v>2</v>
      </c>
      <c r="K8" s="19" t="n">
        <f aca="false">J8*34</f>
        <v>68</v>
      </c>
      <c r="L8" s="80" t="n">
        <v>1</v>
      </c>
      <c r="M8" s="19" t="n">
        <f aca="false">L8*34</f>
        <v>34</v>
      </c>
      <c r="N8" s="19" t="n">
        <f aca="false">SUM(L8,J8,H8,F8,D8)</f>
        <v>9</v>
      </c>
      <c r="O8" s="21" t="n">
        <f aca="false">SUM(M8,K8,I8,G8,E8)</f>
        <v>306</v>
      </c>
    </row>
    <row r="9" customFormat="false" ht="15.75" hidden="false" customHeight="false" outlineLevel="0" collapsed="false">
      <c r="A9" s="15"/>
      <c r="B9" s="106" t="s">
        <v>99</v>
      </c>
      <c r="C9" s="17"/>
      <c r="D9" s="80"/>
      <c r="E9" s="19"/>
      <c r="F9" s="80"/>
      <c r="G9" s="19"/>
      <c r="H9" s="80"/>
      <c r="I9" s="19"/>
      <c r="J9" s="80"/>
      <c r="K9" s="19"/>
      <c r="L9" s="80"/>
      <c r="M9" s="19"/>
      <c r="N9" s="19"/>
      <c r="O9" s="21"/>
    </row>
    <row r="10" customFormat="false" ht="15.75" hidden="false" customHeight="false" outlineLevel="0" collapsed="false">
      <c r="A10" s="23" t="s">
        <v>71</v>
      </c>
      <c r="B10" s="24" t="s">
        <v>18</v>
      </c>
      <c r="C10" s="17"/>
      <c r="D10" s="18" t="n">
        <v>3</v>
      </c>
      <c r="E10" s="19" t="n">
        <f aca="false">D10*34</f>
        <v>102</v>
      </c>
      <c r="F10" s="18" t="n">
        <v>3</v>
      </c>
      <c r="G10" s="19" t="n">
        <f aca="false">F10*34</f>
        <v>102</v>
      </c>
      <c r="H10" s="18" t="n">
        <v>3</v>
      </c>
      <c r="I10" s="19" t="n">
        <f aca="false">H10*34</f>
        <v>102</v>
      </c>
      <c r="J10" s="18" t="n">
        <v>3</v>
      </c>
      <c r="K10" s="19" t="n">
        <f aca="false">J10*34</f>
        <v>102</v>
      </c>
      <c r="L10" s="18" t="n">
        <v>3</v>
      </c>
      <c r="M10" s="19" t="n">
        <f aca="false">L10*34</f>
        <v>102</v>
      </c>
      <c r="N10" s="20" t="n">
        <f aca="false">SUM(L10,J10,H10,F10,D10)</f>
        <v>15</v>
      </c>
      <c r="O10" s="21" t="n">
        <f aca="false">SUM(E10,G10,I10,K10,M10)</f>
        <v>510</v>
      </c>
    </row>
    <row r="11" customFormat="false" ht="15.75" hidden="false" customHeight="false" outlineLevel="0" collapsed="false">
      <c r="A11" s="23"/>
      <c r="B11" s="24" t="s">
        <v>72</v>
      </c>
      <c r="C11" s="25"/>
      <c r="D11" s="135" t="n">
        <v>0</v>
      </c>
      <c r="E11" s="19" t="n">
        <f aca="false">D11*34</f>
        <v>0</v>
      </c>
      <c r="F11" s="135" t="n">
        <v>0</v>
      </c>
      <c r="G11" s="19" t="n">
        <f aca="false">F11*34</f>
        <v>0</v>
      </c>
      <c r="H11" s="135" t="n">
        <v>0</v>
      </c>
      <c r="I11" s="19" t="n">
        <f aca="false">H11*34</f>
        <v>0</v>
      </c>
      <c r="J11" s="135" t="n">
        <v>0</v>
      </c>
      <c r="K11" s="19" t="n">
        <f aca="false">J11*34</f>
        <v>0</v>
      </c>
      <c r="L11" s="135" t="n">
        <v>0</v>
      </c>
      <c r="M11" s="19" t="n">
        <f aca="false">L11*34</f>
        <v>0</v>
      </c>
      <c r="N11" s="20" t="n">
        <f aca="false">SUM(L11,J11,H11,F11,D11)</f>
        <v>0</v>
      </c>
      <c r="O11" s="21" t="n">
        <f aca="false">SUM(E11,G11,I11,K11,M11)</f>
        <v>0</v>
      </c>
    </row>
    <row r="12" customFormat="false" ht="15.75" hidden="false" customHeight="true" outlineLevel="0" collapsed="false">
      <c r="A12" s="15" t="s">
        <v>19</v>
      </c>
      <c r="B12" s="24" t="s">
        <v>20</v>
      </c>
      <c r="C12" s="24" t="s">
        <v>73</v>
      </c>
      <c r="D12" s="18" t="n">
        <v>5</v>
      </c>
      <c r="E12" s="19" t="n">
        <f aca="false">5*34</f>
        <v>170</v>
      </c>
      <c r="F12" s="18" t="n">
        <v>5</v>
      </c>
      <c r="G12" s="19" t="n">
        <f aca="false">5*34</f>
        <v>170</v>
      </c>
      <c r="H12" s="18" t="n">
        <v>3</v>
      </c>
      <c r="I12" s="19" t="n">
        <f aca="false">H12*34</f>
        <v>102</v>
      </c>
      <c r="J12" s="18" t="n">
        <v>3</v>
      </c>
      <c r="K12" s="19" t="n">
        <f aca="false">J12*34</f>
        <v>102</v>
      </c>
      <c r="L12" s="18" t="n">
        <v>3</v>
      </c>
      <c r="M12" s="19" t="n">
        <f aca="false">L12*34</f>
        <v>102</v>
      </c>
      <c r="N12" s="20" t="n">
        <f aca="false">SUM(L12,J12,H12,F12,D12)</f>
        <v>19</v>
      </c>
      <c r="O12" s="21" t="n">
        <f aca="false">SUM(M12:M14,K12:K14,I12:I14,G12,E12)</f>
        <v>952</v>
      </c>
    </row>
    <row r="13" customFormat="false" ht="15.75" hidden="false" customHeight="false" outlineLevel="0" collapsed="false">
      <c r="A13" s="15"/>
      <c r="B13" s="24"/>
      <c r="C13" s="24" t="s">
        <v>74</v>
      </c>
      <c r="D13" s="18"/>
      <c r="E13" s="19"/>
      <c r="F13" s="18"/>
      <c r="G13" s="19"/>
      <c r="H13" s="18" t="n">
        <v>2</v>
      </c>
      <c r="I13" s="19" t="n">
        <f aca="false">H13*34</f>
        <v>68</v>
      </c>
      <c r="J13" s="18" t="n">
        <v>2</v>
      </c>
      <c r="K13" s="19" t="n">
        <f aca="false">J13*34</f>
        <v>68</v>
      </c>
      <c r="L13" s="18" t="n">
        <v>2</v>
      </c>
      <c r="M13" s="19" t="n">
        <f aca="false">L13*34</f>
        <v>68</v>
      </c>
      <c r="N13" s="20" t="n">
        <f aca="false">SUM(L13,J13,H13,F13,D13)</f>
        <v>6</v>
      </c>
      <c r="O13" s="21"/>
    </row>
    <row r="14" customFormat="false" ht="15.75" hidden="false" customHeight="false" outlineLevel="0" collapsed="false">
      <c r="A14" s="15"/>
      <c r="B14" s="24"/>
      <c r="C14" s="24" t="s">
        <v>75</v>
      </c>
      <c r="D14" s="18"/>
      <c r="E14" s="19"/>
      <c r="F14" s="18"/>
      <c r="G14" s="19"/>
      <c r="H14" s="18" t="n">
        <v>1</v>
      </c>
      <c r="I14" s="19" t="n">
        <f aca="false">H14*34</f>
        <v>34</v>
      </c>
      <c r="J14" s="18" t="n">
        <v>1</v>
      </c>
      <c r="K14" s="19" t="n">
        <f aca="false">J14*34</f>
        <v>34</v>
      </c>
      <c r="L14" s="18" t="n">
        <v>1</v>
      </c>
      <c r="M14" s="19" t="n">
        <f aca="false">L14*34</f>
        <v>34</v>
      </c>
      <c r="N14" s="20" t="n">
        <f aca="false">SUM(L14,J14,H14,F14,D14)</f>
        <v>3</v>
      </c>
      <c r="O14" s="21"/>
    </row>
    <row r="15" customFormat="false" ht="15.75" hidden="false" customHeight="false" outlineLevel="0" collapsed="false">
      <c r="A15" s="15"/>
      <c r="B15" s="16" t="s">
        <v>76</v>
      </c>
      <c r="C15" s="17"/>
      <c r="D15" s="116"/>
      <c r="E15" s="117"/>
      <c r="F15" s="116"/>
      <c r="G15" s="117"/>
      <c r="H15" s="22" t="n">
        <v>1</v>
      </c>
      <c r="I15" s="19" t="n">
        <f aca="false">H15*34</f>
        <v>34</v>
      </c>
      <c r="J15" s="22" t="n">
        <v>1</v>
      </c>
      <c r="K15" s="19" t="n">
        <f aca="false">J15*34</f>
        <v>34</v>
      </c>
      <c r="L15" s="22" t="n">
        <v>1</v>
      </c>
      <c r="M15" s="19" t="n">
        <f aca="false">L15*34</f>
        <v>34</v>
      </c>
      <c r="N15" s="20" t="n">
        <f aca="false">SUM(L15,J15,H15,F15,D15)</f>
        <v>3</v>
      </c>
      <c r="O15" s="21" t="n">
        <f aca="false">SUM(E15,G15,I15,K15,M15)</f>
        <v>102</v>
      </c>
    </row>
    <row r="16" customFormat="false" ht="15.75" hidden="false" customHeight="true" outlineLevel="0" collapsed="false">
      <c r="A16" s="15" t="s">
        <v>77</v>
      </c>
      <c r="B16" s="16" t="s">
        <v>78</v>
      </c>
      <c r="C16" s="17" t="s">
        <v>79</v>
      </c>
      <c r="D16" s="116"/>
      <c r="E16" s="117"/>
      <c r="F16" s="22" t="n">
        <v>2</v>
      </c>
      <c r="G16" s="19" t="n">
        <v>45</v>
      </c>
      <c r="H16" s="22" t="n">
        <v>2</v>
      </c>
      <c r="I16" s="19" t="n">
        <v>45</v>
      </c>
      <c r="J16" s="22" t="n">
        <v>2</v>
      </c>
      <c r="K16" s="19" t="n">
        <v>45</v>
      </c>
      <c r="L16" s="22" t="n">
        <v>2</v>
      </c>
      <c r="M16" s="19" t="n">
        <v>45</v>
      </c>
      <c r="N16" s="118" t="n">
        <f aca="false">SUM(L16,J16,H16,F16,D16)</f>
        <v>8</v>
      </c>
      <c r="O16" s="21" t="n">
        <f aca="false">SUM(M16:M17,K16:K17,I16:I17,G16:G17,E17)</f>
        <v>340</v>
      </c>
    </row>
    <row r="17" customFormat="false" ht="15.75" hidden="false" customHeight="false" outlineLevel="0" collapsed="false">
      <c r="A17" s="15"/>
      <c r="B17" s="16"/>
      <c r="C17" s="17" t="s">
        <v>80</v>
      </c>
      <c r="D17" s="22" t="n">
        <v>2</v>
      </c>
      <c r="E17" s="19" t="n">
        <f aca="false">D17*34</f>
        <v>68</v>
      </c>
      <c r="F17" s="22"/>
      <c r="G17" s="19" t="n">
        <v>23</v>
      </c>
      <c r="H17" s="22"/>
      <c r="I17" s="19" t="n">
        <v>23</v>
      </c>
      <c r="J17" s="22"/>
      <c r="K17" s="19" t="n">
        <v>23</v>
      </c>
      <c r="L17" s="22"/>
      <c r="M17" s="19" t="n">
        <v>23</v>
      </c>
      <c r="N17" s="119" t="n">
        <f aca="false">SUM(L17,J17,H17,F17,D17)</f>
        <v>2</v>
      </c>
      <c r="O17" s="21"/>
    </row>
    <row r="18" customFormat="false" ht="15.75" hidden="false" customHeight="false" outlineLevel="0" collapsed="false">
      <c r="A18" s="15"/>
      <c r="B18" s="17" t="s">
        <v>81</v>
      </c>
      <c r="C18" s="17"/>
      <c r="D18" s="116"/>
      <c r="E18" s="117"/>
      <c r="F18" s="22" t="n">
        <v>1</v>
      </c>
      <c r="G18" s="19" t="n">
        <f aca="false">F18*34</f>
        <v>34</v>
      </c>
      <c r="H18" s="22" t="n">
        <v>1</v>
      </c>
      <c r="I18" s="19" t="n">
        <f aca="false">H18*34</f>
        <v>34</v>
      </c>
      <c r="J18" s="22" t="n">
        <v>1</v>
      </c>
      <c r="K18" s="19" t="n">
        <f aca="false">J18*34</f>
        <v>34</v>
      </c>
      <c r="L18" s="22" t="n">
        <v>1</v>
      </c>
      <c r="M18" s="19" t="n">
        <f aca="false">L18*34</f>
        <v>34</v>
      </c>
      <c r="N18" s="20" t="n">
        <f aca="false">SUM(L18,J18,H18,F18,D18)</f>
        <v>4</v>
      </c>
      <c r="O18" s="21" t="n">
        <f aca="false">SUM(E18,G18,I18,K18,M18)</f>
        <v>136</v>
      </c>
    </row>
    <row r="19" customFormat="false" ht="15.75" hidden="false" customHeight="false" outlineLevel="0" collapsed="false">
      <c r="A19" s="15"/>
      <c r="B19" s="17" t="s">
        <v>82</v>
      </c>
      <c r="C19" s="17"/>
      <c r="D19" s="22" t="n">
        <v>1</v>
      </c>
      <c r="E19" s="19" t="n">
        <f aca="false">D19*34</f>
        <v>34</v>
      </c>
      <c r="F19" s="22" t="n">
        <v>1</v>
      </c>
      <c r="G19" s="19" t="n">
        <f aca="false">F19*34</f>
        <v>34</v>
      </c>
      <c r="H19" s="22" t="n">
        <v>2</v>
      </c>
      <c r="I19" s="19" t="n">
        <f aca="false">H19*34</f>
        <v>68</v>
      </c>
      <c r="J19" s="22" t="n">
        <v>2</v>
      </c>
      <c r="K19" s="19" t="n">
        <f aca="false">J19*34</f>
        <v>68</v>
      </c>
      <c r="L19" s="22" t="n">
        <v>2</v>
      </c>
      <c r="M19" s="19" t="n">
        <f aca="false">L19*34</f>
        <v>68</v>
      </c>
      <c r="N19" s="20" t="n">
        <f aca="false">SUM(L19,J19,H19,F19,D19)</f>
        <v>8</v>
      </c>
      <c r="O19" s="21" t="n">
        <f aca="false">SUM(E19,G19,I19,K19,M19)</f>
        <v>272</v>
      </c>
    </row>
    <row r="20" customFormat="false" ht="15.75" hidden="false" customHeight="true" outlineLevel="0" collapsed="false">
      <c r="A20" s="15" t="s">
        <v>83</v>
      </c>
      <c r="B20" s="17" t="s">
        <v>84</v>
      </c>
      <c r="C20" s="17"/>
      <c r="D20" s="116"/>
      <c r="E20" s="117"/>
      <c r="F20" s="116"/>
      <c r="G20" s="117"/>
      <c r="H20" s="22" t="n">
        <v>2</v>
      </c>
      <c r="I20" s="19" t="n">
        <f aca="false">H20*34</f>
        <v>68</v>
      </c>
      <c r="J20" s="22" t="n">
        <v>2</v>
      </c>
      <c r="K20" s="19" t="n">
        <f aca="false">J20*34</f>
        <v>68</v>
      </c>
      <c r="L20" s="22" t="n">
        <v>3</v>
      </c>
      <c r="M20" s="19" t="n">
        <f aca="false">L20*34</f>
        <v>102</v>
      </c>
      <c r="N20" s="20" t="n">
        <f aca="false">SUM(L20,J20,H20,F20,D20)</f>
        <v>7</v>
      </c>
      <c r="O20" s="21" t="n">
        <f aca="false">SUM(E20,G20,I20,K20,M20)</f>
        <v>238</v>
      </c>
    </row>
    <row r="21" customFormat="false" ht="15.75" hidden="false" customHeight="false" outlineLevel="0" collapsed="false">
      <c r="A21" s="15"/>
      <c r="B21" s="17" t="s">
        <v>85</v>
      </c>
      <c r="C21" s="17"/>
      <c r="D21" s="116"/>
      <c r="E21" s="117"/>
      <c r="F21" s="116"/>
      <c r="G21" s="117"/>
      <c r="H21" s="116"/>
      <c r="I21" s="117"/>
      <c r="J21" s="22" t="n">
        <v>2</v>
      </c>
      <c r="K21" s="19" t="n">
        <f aca="false">J21*34</f>
        <v>68</v>
      </c>
      <c r="L21" s="22" t="n">
        <v>2</v>
      </c>
      <c r="M21" s="19" t="n">
        <f aca="false">L21*34</f>
        <v>68</v>
      </c>
      <c r="N21" s="20" t="n">
        <f aca="false">SUM(L21,J21,H21,F21,D21)</f>
        <v>4</v>
      </c>
      <c r="O21" s="21" t="n">
        <f aca="false">SUM(E21,G21,I21,K21,M21)</f>
        <v>136</v>
      </c>
    </row>
    <row r="22" customFormat="false" ht="15.75" hidden="false" customHeight="false" outlineLevel="0" collapsed="false">
      <c r="A22" s="15"/>
      <c r="B22" s="25" t="s">
        <v>86</v>
      </c>
      <c r="C22" s="25"/>
      <c r="D22" s="18" t="n">
        <v>1</v>
      </c>
      <c r="E22" s="19" t="n">
        <f aca="false">D22*34</f>
        <v>34</v>
      </c>
      <c r="F22" s="18" t="n">
        <v>1</v>
      </c>
      <c r="G22" s="19" t="n">
        <f aca="false">F22*34</f>
        <v>34</v>
      </c>
      <c r="H22" s="18" t="n">
        <v>1</v>
      </c>
      <c r="I22" s="19" t="n">
        <f aca="false">H22*34</f>
        <v>34</v>
      </c>
      <c r="J22" s="18" t="n">
        <v>2</v>
      </c>
      <c r="K22" s="19" t="n">
        <f aca="false">J22*34</f>
        <v>68</v>
      </c>
      <c r="L22" s="18" t="n">
        <v>2</v>
      </c>
      <c r="M22" s="19" t="n">
        <f aca="false">L22*34</f>
        <v>68</v>
      </c>
      <c r="N22" s="20" t="n">
        <f aca="false">SUM(L22,J22,H22,F22,D22)</f>
        <v>7</v>
      </c>
      <c r="O22" s="21" t="n">
        <f aca="false">SUM(E22,G22,I22,K22,M22)</f>
        <v>238</v>
      </c>
    </row>
    <row r="23" customFormat="false" ht="15.75" hidden="false" customHeight="true" outlineLevel="0" collapsed="false">
      <c r="A23" s="15" t="s">
        <v>25</v>
      </c>
      <c r="B23" s="32" t="s">
        <v>26</v>
      </c>
      <c r="C23" s="32"/>
      <c r="D23" s="120" t="n">
        <v>1</v>
      </c>
      <c r="E23" s="19" t="n">
        <f aca="false">D23*34</f>
        <v>34</v>
      </c>
      <c r="F23" s="22" t="n">
        <v>1</v>
      </c>
      <c r="G23" s="19" t="n">
        <f aca="false">F23*34</f>
        <v>34</v>
      </c>
      <c r="H23" s="22" t="n">
        <v>1</v>
      </c>
      <c r="I23" s="19" t="n">
        <f aca="false">H23*34</f>
        <v>34</v>
      </c>
      <c r="J23" s="116"/>
      <c r="K23" s="117"/>
      <c r="L23" s="116"/>
      <c r="M23" s="117"/>
      <c r="N23" s="121" t="n">
        <f aca="false">SUM(L23,J23,H23,F23,D23)</f>
        <v>3</v>
      </c>
      <c r="O23" s="21" t="n">
        <f aca="false">SUM(E23,G23,I23,K23,M23)</f>
        <v>102</v>
      </c>
    </row>
    <row r="24" customFormat="false" ht="15.75" hidden="false" customHeight="false" outlineLevel="0" collapsed="false">
      <c r="A24" s="15"/>
      <c r="B24" s="17" t="s">
        <v>27</v>
      </c>
      <c r="C24" s="17"/>
      <c r="D24" s="22" t="n">
        <v>1</v>
      </c>
      <c r="E24" s="19" t="n">
        <f aca="false">D24*34</f>
        <v>34</v>
      </c>
      <c r="F24" s="22" t="n">
        <v>1</v>
      </c>
      <c r="G24" s="19" t="n">
        <f aca="false">F24*34</f>
        <v>34</v>
      </c>
      <c r="H24" s="22" t="n">
        <v>1</v>
      </c>
      <c r="I24" s="19" t="n">
        <f aca="false">H24*34</f>
        <v>34</v>
      </c>
      <c r="J24" s="22" t="n">
        <v>1</v>
      </c>
      <c r="K24" s="19" t="n">
        <f aca="false">J24*34</f>
        <v>34</v>
      </c>
      <c r="L24" s="116"/>
      <c r="M24" s="117"/>
      <c r="N24" s="121" t="n">
        <f aca="false">SUM(L24,J24,H24,F24,D24)</f>
        <v>4</v>
      </c>
      <c r="O24" s="21" t="n">
        <f aca="false">SUM(E24,G24,I24,K24,M24)</f>
        <v>136</v>
      </c>
    </row>
    <row r="25" customFormat="false" ht="15.75" hidden="false" customHeight="false" outlineLevel="0" collapsed="false">
      <c r="A25" s="15" t="s">
        <v>28</v>
      </c>
      <c r="B25" s="17" t="s">
        <v>28</v>
      </c>
      <c r="C25" s="17"/>
      <c r="D25" s="22" t="n">
        <v>2</v>
      </c>
      <c r="E25" s="19" t="n">
        <f aca="false">D25*34</f>
        <v>68</v>
      </c>
      <c r="F25" s="22" t="n">
        <v>2</v>
      </c>
      <c r="G25" s="19" t="n">
        <f aca="false">F25*34</f>
        <v>68</v>
      </c>
      <c r="H25" s="22" t="n">
        <v>2</v>
      </c>
      <c r="I25" s="19" t="n">
        <f aca="false">H25*34</f>
        <v>68</v>
      </c>
      <c r="J25" s="22" t="n">
        <v>1</v>
      </c>
      <c r="K25" s="19" t="n">
        <f aca="false">J25*34</f>
        <v>34</v>
      </c>
      <c r="L25" s="18" t="n">
        <v>1</v>
      </c>
      <c r="M25" s="122" t="n">
        <f aca="false">L25*34</f>
        <v>34</v>
      </c>
      <c r="N25" s="123" t="n">
        <f aca="false">SUM(L25,J25,H25,F25,D25)</f>
        <v>8</v>
      </c>
      <c r="O25" s="21" t="n">
        <f aca="false">SUM(E25,G25,I25,K25,M25)</f>
        <v>272</v>
      </c>
    </row>
    <row r="26" customFormat="false" ht="15.75" hidden="false" customHeight="true" outlineLevel="0" collapsed="false">
      <c r="A26" s="15" t="s">
        <v>87</v>
      </c>
      <c r="B26" s="25" t="s">
        <v>29</v>
      </c>
      <c r="C26" s="25"/>
      <c r="D26" s="18" t="n">
        <v>2</v>
      </c>
      <c r="E26" s="19" t="n">
        <f aca="false">D26*34</f>
        <v>68</v>
      </c>
      <c r="F26" s="18" t="n">
        <v>2</v>
      </c>
      <c r="G26" s="19" t="n">
        <f aca="false">F26*34</f>
        <v>68</v>
      </c>
      <c r="H26" s="18" t="n">
        <v>2</v>
      </c>
      <c r="I26" s="19" t="n">
        <f aca="false">H26*34</f>
        <v>68</v>
      </c>
      <c r="J26" s="18" t="n">
        <v>2</v>
      </c>
      <c r="K26" s="19" t="n">
        <f aca="false">J26*34</f>
        <v>68</v>
      </c>
      <c r="L26" s="18" t="n">
        <v>2</v>
      </c>
      <c r="M26" s="19" t="n">
        <f aca="false">L26*34</f>
        <v>68</v>
      </c>
      <c r="N26" s="20" t="n">
        <f aca="false">SUM(L26,J26,H26,F26,D26)</f>
        <v>10</v>
      </c>
      <c r="O26" s="21" t="n">
        <f aca="false">SUM(E26,G26,I26,K26,M26)</f>
        <v>340</v>
      </c>
    </row>
    <row r="27" customFormat="false" ht="32.25" hidden="false" customHeight="true" outlineLevel="0" collapsed="false">
      <c r="A27" s="15"/>
      <c r="B27" s="32" t="s">
        <v>88</v>
      </c>
      <c r="C27" s="17"/>
      <c r="D27" s="116"/>
      <c r="E27" s="117"/>
      <c r="F27" s="116"/>
      <c r="G27" s="117"/>
      <c r="H27" s="116"/>
      <c r="I27" s="117"/>
      <c r="J27" s="22" t="n">
        <v>1</v>
      </c>
      <c r="K27" s="19" t="n">
        <f aca="false">J27*34</f>
        <v>34</v>
      </c>
      <c r="L27" s="22" t="n">
        <v>1</v>
      </c>
      <c r="M27" s="19" t="n">
        <f aca="false">L27*34</f>
        <v>34</v>
      </c>
      <c r="N27" s="20" t="n">
        <f aca="false">SUM(L27,J27,H27,F27,D27)</f>
        <v>2</v>
      </c>
      <c r="O27" s="21" t="n">
        <f aca="false">SUM(E27,G27,I27,K27,M27)</f>
        <v>68</v>
      </c>
    </row>
    <row r="28" customFormat="false" ht="32.25" hidden="false" customHeight="true" outlineLevel="0" collapsed="false">
      <c r="A28" s="33" t="s">
        <v>30</v>
      </c>
      <c r="B28" s="33"/>
      <c r="C28" s="33"/>
      <c r="D28" s="34" t="n">
        <f aca="false">SUM(D6:D27)</f>
        <v>28</v>
      </c>
      <c r="E28" s="34" t="n">
        <f aca="false">SUM(E6:E27)</f>
        <v>952</v>
      </c>
      <c r="F28" s="34" t="n">
        <f aca="false">SUM(F6:F27)</f>
        <v>30</v>
      </c>
      <c r="G28" s="34" t="n">
        <f aca="false">SUM(G6:G27)</f>
        <v>1020</v>
      </c>
      <c r="H28" s="34" t="n">
        <f aca="false">SUM(H6:H27)</f>
        <v>32</v>
      </c>
      <c r="I28" s="34" t="n">
        <f aca="false">SUM(I6:I27)</f>
        <v>1088</v>
      </c>
      <c r="J28" s="34" t="n">
        <f aca="false">SUM(J6:J27)</f>
        <v>33</v>
      </c>
      <c r="K28" s="34" t="n">
        <f aca="false">SUM(K6:K27)</f>
        <v>1122</v>
      </c>
      <c r="L28" s="34" t="n">
        <f aca="false">SUM(L6:L27)</f>
        <v>33</v>
      </c>
      <c r="M28" s="34" t="n">
        <f aca="false">SUM(M6:M27)</f>
        <v>1122</v>
      </c>
      <c r="N28" s="124" t="n">
        <f aca="false">SUM(L28,J28,H28,F28,D28)</f>
        <v>156</v>
      </c>
      <c r="O28" s="35" t="n">
        <f aca="false">SUM(O6:O27)</f>
        <v>5304</v>
      </c>
    </row>
    <row r="29" customFormat="false" ht="16.5" hidden="false" customHeight="true" outlineLevel="0" collapsed="false">
      <c r="A29" s="36" t="s">
        <v>31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customFormat="false" ht="109.5" hidden="false" customHeight="true" outlineLevel="0" collapsed="false">
      <c r="A30" s="37" t="s">
        <v>89</v>
      </c>
      <c r="B30" s="37"/>
      <c r="C30" s="37"/>
      <c r="D30" s="125" t="n">
        <f aca="false">D34-D28</f>
        <v>1</v>
      </c>
      <c r="E30" s="39" t="n">
        <f aca="false">D30*34</f>
        <v>34</v>
      </c>
      <c r="F30" s="38" t="n">
        <f aca="false">F34-F28</f>
        <v>0</v>
      </c>
      <c r="G30" s="39" t="n">
        <f aca="false">F30*34</f>
        <v>0</v>
      </c>
      <c r="H30" s="38" t="n">
        <f aca="false">H34-H28</f>
        <v>0</v>
      </c>
      <c r="I30" s="39" t="n">
        <f aca="false">H30*34</f>
        <v>0</v>
      </c>
      <c r="J30" s="38" t="n">
        <f aca="false">J34-J28</f>
        <v>0</v>
      </c>
      <c r="K30" s="39" t="n">
        <f aca="false">J30*34</f>
        <v>0</v>
      </c>
      <c r="L30" s="38" t="n">
        <f aca="false">L34-L28</f>
        <v>0</v>
      </c>
      <c r="M30" s="39" t="n">
        <f aca="false">L30*34</f>
        <v>0</v>
      </c>
      <c r="N30" s="39" t="n">
        <f aca="false">SUM(D30,F30,H30,J30,L30)</f>
        <v>1</v>
      </c>
      <c r="O30" s="41" t="n">
        <f aca="false">SUM(E30,G30,I30,K30,M30)</f>
        <v>34</v>
      </c>
    </row>
    <row r="31" customFormat="false" ht="23.25" hidden="false" customHeight="true" outlineLevel="0" collapsed="false">
      <c r="A31" s="42" t="s">
        <v>33</v>
      </c>
      <c r="B31" s="42"/>
      <c r="C31" s="42"/>
      <c r="D31" s="43" t="n">
        <f aca="false">SUM(D30:D30)</f>
        <v>1</v>
      </c>
      <c r="E31" s="43" t="n">
        <f aca="false">SUM(E30:E30)</f>
        <v>34</v>
      </c>
      <c r="F31" s="43" t="n">
        <f aca="false">SUM(F30:F30)</f>
        <v>0</v>
      </c>
      <c r="G31" s="43" t="n">
        <f aca="false">SUM(G30:G30)</f>
        <v>0</v>
      </c>
      <c r="H31" s="43" t="n">
        <f aca="false">SUM(H30:H30)</f>
        <v>0</v>
      </c>
      <c r="I31" s="43" t="n">
        <f aca="false">SUM(I30:I30)</f>
        <v>0</v>
      </c>
      <c r="J31" s="43" t="n">
        <f aca="false">SUM(J30:J30)</f>
        <v>0</v>
      </c>
      <c r="K31" s="43" t="n">
        <f aca="false">SUM(K30:K30)</f>
        <v>0</v>
      </c>
      <c r="L31" s="43" t="n">
        <f aca="false">SUM(L30:L30)</f>
        <v>0</v>
      </c>
      <c r="M31" s="43" t="n">
        <f aca="false">SUM(M30:M30)</f>
        <v>0</v>
      </c>
      <c r="N31" s="43" t="n">
        <f aca="false">SUM(D31,F31,H31,J31,L31)</f>
        <v>1</v>
      </c>
      <c r="O31" s="45" t="n">
        <f aca="false">SUM(O30:O30)</f>
        <v>34</v>
      </c>
    </row>
    <row r="32" customFormat="false" ht="23.25" hidden="false" customHeight="true" outlineLevel="0" collapsed="false">
      <c r="A32" s="46" t="s">
        <v>34</v>
      </c>
      <c r="B32" s="46"/>
      <c r="C32" s="46"/>
      <c r="D32" s="43" t="n">
        <f aca="false">SUM(D31,D28)</f>
        <v>29</v>
      </c>
      <c r="E32" s="43" t="n">
        <f aca="false">SUM(E31,E28)</f>
        <v>986</v>
      </c>
      <c r="F32" s="43" t="n">
        <f aca="false">SUM(F31,F28)</f>
        <v>30</v>
      </c>
      <c r="G32" s="43" t="n">
        <f aca="false">SUM(G31,G28)</f>
        <v>1020</v>
      </c>
      <c r="H32" s="43" t="n">
        <f aca="false">SUM(H31,H28)</f>
        <v>32</v>
      </c>
      <c r="I32" s="43" t="n">
        <f aca="false">SUM(I31,I28)</f>
        <v>1088</v>
      </c>
      <c r="J32" s="43" t="n">
        <f aca="false">SUM(J31,J28)</f>
        <v>33</v>
      </c>
      <c r="K32" s="43" t="n">
        <f aca="false">SUM(K31,K28)</f>
        <v>1122</v>
      </c>
      <c r="L32" s="43" t="n">
        <f aca="false">SUM(L31,L28)</f>
        <v>33</v>
      </c>
      <c r="M32" s="43" t="n">
        <f aca="false">SUM(M31,M28)</f>
        <v>1122</v>
      </c>
      <c r="N32" s="43" t="n">
        <f aca="false">SUM(D32,F32,H32,J32,L32)</f>
        <v>157</v>
      </c>
      <c r="O32" s="45" t="n">
        <f aca="false">SUM(O31,O28)</f>
        <v>5338</v>
      </c>
      <c r="Q32" s="95" t="s">
        <v>35</v>
      </c>
    </row>
    <row r="33" customFormat="false" ht="23.25" hidden="false" customHeight="true" outlineLevel="0" collapsed="false">
      <c r="A33" s="111" t="s">
        <v>36</v>
      </c>
      <c r="B33" s="111"/>
      <c r="C33" s="111"/>
      <c r="D33" s="136" t="n">
        <v>34</v>
      </c>
      <c r="E33" s="136"/>
      <c r="F33" s="136" t="n">
        <v>34</v>
      </c>
      <c r="G33" s="136"/>
      <c r="H33" s="136" t="n">
        <v>34</v>
      </c>
      <c r="I33" s="136"/>
      <c r="J33" s="136" t="n">
        <v>34</v>
      </c>
      <c r="K33" s="136"/>
      <c r="L33" s="136" t="n">
        <v>34</v>
      </c>
      <c r="M33" s="136"/>
      <c r="N33" s="137" t="n">
        <f aca="false">L33+J33+H33+F33+D33</f>
        <v>170</v>
      </c>
      <c r="O33" s="137"/>
      <c r="Q33" s="95"/>
    </row>
    <row r="34" customFormat="false" ht="49.5" hidden="false" customHeight="true" outlineLevel="0" collapsed="false">
      <c r="A34" s="102" t="s">
        <v>90</v>
      </c>
      <c r="B34" s="102"/>
      <c r="C34" s="102"/>
      <c r="D34" s="52" t="n">
        <v>29</v>
      </c>
      <c r="E34" s="52" t="n">
        <f aca="false">D34*34</f>
        <v>986</v>
      </c>
      <c r="F34" s="52" t="n">
        <v>30</v>
      </c>
      <c r="G34" s="52" t="n">
        <f aca="false">F34*34</f>
        <v>1020</v>
      </c>
      <c r="H34" s="52" t="n">
        <v>32</v>
      </c>
      <c r="I34" s="52" t="n">
        <f aca="false">H34*34</f>
        <v>1088</v>
      </c>
      <c r="J34" s="52" t="n">
        <v>33</v>
      </c>
      <c r="K34" s="52" t="n">
        <f aca="false">J34*34</f>
        <v>1122</v>
      </c>
      <c r="L34" s="52" t="n">
        <v>33</v>
      </c>
      <c r="M34" s="52" t="n">
        <f aca="false">L34*34</f>
        <v>1122</v>
      </c>
      <c r="N34" s="52" t="n">
        <f aca="false">SUM(D34,F34,H34,J34,L34)</f>
        <v>157</v>
      </c>
      <c r="O34" s="54" t="n">
        <f aca="false">SUM(M34,K34,I34,G34,E34)</f>
        <v>5338</v>
      </c>
      <c r="P34" s="126" t="n">
        <f aca="false">O34/O43</f>
        <v>0.758454106280193</v>
      </c>
      <c r="Q34" s="75" t="n">
        <v>5549</v>
      </c>
    </row>
    <row r="35" customFormat="false" ht="16.5" hidden="false" customHeight="false" outlineLevel="0" collapsed="false">
      <c r="A35" s="57" t="s">
        <v>38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customFormat="false" ht="15.75" hidden="false" customHeight="true" outlineLevel="0" collapsed="false">
      <c r="A36" s="58" t="s">
        <v>91</v>
      </c>
      <c r="B36" s="59" t="s">
        <v>40</v>
      </c>
      <c r="C36" s="59"/>
      <c r="D36" s="128" t="s">
        <v>5</v>
      </c>
      <c r="E36" s="128"/>
      <c r="F36" s="128"/>
      <c r="G36" s="128"/>
      <c r="H36" s="128"/>
      <c r="I36" s="128"/>
      <c r="J36" s="128"/>
      <c r="K36" s="128"/>
      <c r="L36" s="128"/>
      <c r="M36" s="128"/>
      <c r="N36" s="129"/>
      <c r="O36" s="62" t="s">
        <v>63</v>
      </c>
    </row>
    <row r="37" customFormat="false" ht="80.25" hidden="false" customHeight="true" outlineLevel="0" collapsed="false">
      <c r="A37" s="58"/>
      <c r="B37" s="59"/>
      <c r="C37" s="59"/>
      <c r="D37" s="63" t="s">
        <v>64</v>
      </c>
      <c r="E37" s="63"/>
      <c r="F37" s="63" t="s">
        <v>65</v>
      </c>
      <c r="G37" s="63"/>
      <c r="H37" s="63" t="s">
        <v>66</v>
      </c>
      <c r="I37" s="63"/>
      <c r="J37" s="63" t="s">
        <v>67</v>
      </c>
      <c r="K37" s="63"/>
      <c r="L37" s="63" t="s">
        <v>68</v>
      </c>
      <c r="M37" s="63"/>
      <c r="N37" s="130"/>
      <c r="O37" s="62"/>
    </row>
    <row r="38" customFormat="false" ht="78.75" hidden="false" customHeight="true" outlineLevel="0" collapsed="false">
      <c r="A38" s="131" t="s">
        <v>92</v>
      </c>
      <c r="B38" s="66" t="s">
        <v>42</v>
      </c>
      <c r="C38" s="66"/>
      <c r="D38" s="67" t="n">
        <v>10</v>
      </c>
      <c r="E38" s="67" t="n">
        <v>340</v>
      </c>
      <c r="F38" s="67" t="n">
        <v>10</v>
      </c>
      <c r="G38" s="67" t="n">
        <v>340</v>
      </c>
      <c r="H38" s="67" t="n">
        <v>10</v>
      </c>
      <c r="I38" s="67" t="n">
        <v>340</v>
      </c>
      <c r="J38" s="67" t="n">
        <v>10</v>
      </c>
      <c r="K38" s="67" t="n">
        <v>340</v>
      </c>
      <c r="L38" s="67" t="n">
        <v>10</v>
      </c>
      <c r="M38" s="67" t="n">
        <v>340</v>
      </c>
      <c r="N38" s="67" t="n">
        <f aca="false">SUM(D38,F38,H38,J38,L38)</f>
        <v>50</v>
      </c>
      <c r="O38" s="132" t="n">
        <f aca="false">SUM(M38,K38,I38,G38,E38)</f>
        <v>1700</v>
      </c>
    </row>
    <row r="39" customFormat="false" ht="47.25" hidden="false" customHeight="false" outlineLevel="0" collapsed="false">
      <c r="A39" s="131" t="s">
        <v>93</v>
      </c>
      <c r="B39" s="66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132"/>
    </row>
    <row r="40" customFormat="false" ht="63" hidden="false" customHeight="false" outlineLevel="0" collapsed="false">
      <c r="A40" s="131" t="s">
        <v>94</v>
      </c>
      <c r="B40" s="66"/>
      <c r="C40" s="66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132"/>
    </row>
    <row r="41" customFormat="false" ht="75.75" hidden="false" customHeight="false" outlineLevel="0" collapsed="false">
      <c r="A41" s="133" t="s">
        <v>95</v>
      </c>
      <c r="B41" s="66"/>
      <c r="C41" s="66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132"/>
      <c r="P41" s="126" t="n">
        <f aca="false">O38/O43</f>
        <v>0.241545893719807</v>
      </c>
    </row>
    <row r="43" customFormat="false" ht="15" hidden="false" customHeight="false" outlineLevel="0" collapsed="false">
      <c r="N43" s="74" t="s">
        <v>44</v>
      </c>
      <c r="O43" s="134" t="n">
        <f aca="false">O38+O34</f>
        <v>7038</v>
      </c>
    </row>
  </sheetData>
  <mergeCells count="80">
    <mergeCell ref="A1:O1"/>
    <mergeCell ref="A2:O2"/>
    <mergeCell ref="A3:A4"/>
    <mergeCell ref="B3:B4"/>
    <mergeCell ref="D3:M3"/>
    <mergeCell ref="N3:O4"/>
    <mergeCell ref="D4:E4"/>
    <mergeCell ref="F4:G4"/>
    <mergeCell ref="H4:I4"/>
    <mergeCell ref="J4:K4"/>
    <mergeCell ref="L4:M4"/>
    <mergeCell ref="A6:A7"/>
    <mergeCell ref="A8:A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A10:A11"/>
    <mergeCell ref="A12:A15"/>
    <mergeCell ref="B12:B14"/>
    <mergeCell ref="D12:D14"/>
    <mergeCell ref="E12:E14"/>
    <mergeCell ref="F12:F14"/>
    <mergeCell ref="G12:G14"/>
    <mergeCell ref="O12:O14"/>
    <mergeCell ref="A16:A19"/>
    <mergeCell ref="B16:B17"/>
    <mergeCell ref="F16:F17"/>
    <mergeCell ref="H16:H17"/>
    <mergeCell ref="J16:J17"/>
    <mergeCell ref="L16:L17"/>
    <mergeCell ref="O16:O17"/>
    <mergeCell ref="A20:A22"/>
    <mergeCell ref="A23:A24"/>
    <mergeCell ref="A26:A27"/>
    <mergeCell ref="A28:C28"/>
    <mergeCell ref="A29:O29"/>
    <mergeCell ref="A30:C30"/>
    <mergeCell ref="A31:C31"/>
    <mergeCell ref="A32:C32"/>
    <mergeCell ref="Q32:Q33"/>
    <mergeCell ref="A33:C33"/>
    <mergeCell ref="D33:E33"/>
    <mergeCell ref="F33:G33"/>
    <mergeCell ref="H33:I33"/>
    <mergeCell ref="J33:K33"/>
    <mergeCell ref="L33:M33"/>
    <mergeCell ref="N33:O33"/>
    <mergeCell ref="A34:C34"/>
    <mergeCell ref="A35:O35"/>
    <mergeCell ref="A36:A37"/>
    <mergeCell ref="B36:C37"/>
    <mergeCell ref="D36:M36"/>
    <mergeCell ref="O36:O37"/>
    <mergeCell ref="D37:E37"/>
    <mergeCell ref="F37:G37"/>
    <mergeCell ref="H37:I37"/>
    <mergeCell ref="J37:K37"/>
    <mergeCell ref="L37:M37"/>
    <mergeCell ref="B38:C41"/>
    <mergeCell ref="D38:D41"/>
    <mergeCell ref="E38:E41"/>
    <mergeCell ref="F38:F41"/>
    <mergeCell ref="G38:G41"/>
    <mergeCell ref="H38:H41"/>
    <mergeCell ref="I38:I41"/>
    <mergeCell ref="J38:J41"/>
    <mergeCell ref="K38:K41"/>
    <mergeCell ref="L38:L41"/>
    <mergeCell ref="M38:M41"/>
    <mergeCell ref="N38:N41"/>
    <mergeCell ref="O38:O4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Q41"/>
  <sheetViews>
    <sheetView showFormulas="false" showGridLines="true" showRowColHeaders="true" showZeros="true" rightToLeft="false" tabSelected="false" showOutlineSymbols="true" defaultGridColor="true" view="normal" topLeftCell="C37" colorId="64" zoomScale="140" zoomScaleNormal="140" zoomScalePageLayoutView="80" workbookViewId="0">
      <selection pane="topLeft" activeCell="B9" activeCellId="0" sqref="B9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6.85"/>
    <col collapsed="false" customWidth="true" hidden="false" outlineLevel="0" max="2" min="2" style="0" width="28.86"/>
    <col collapsed="false" customWidth="true" hidden="false" outlineLevel="0" max="3" min="3" style="0" width="30.43"/>
    <col collapsed="false" customWidth="true" hidden="false" outlineLevel="0" max="4" min="4" style="0" width="7.86"/>
    <col collapsed="false" customWidth="true" hidden="false" outlineLevel="0" max="6" min="6" style="0" width="6.71"/>
    <col collapsed="false" customWidth="true" hidden="false" outlineLevel="0" max="8" min="8" style="0" width="6.71"/>
    <col collapsed="false" customWidth="true" hidden="false" outlineLevel="0" max="10" min="10" style="0" width="6.71"/>
    <col collapsed="false" customWidth="true" hidden="false" outlineLevel="0" max="12" min="12" style="0" width="6.71"/>
    <col collapsed="false" customWidth="true" hidden="false" outlineLevel="0" max="17" min="17" style="0" width="12.29"/>
  </cols>
  <sheetData>
    <row r="1" customFormat="false" ht="28.5" hidden="false" customHeight="true" outlineLevel="0" collapsed="false">
      <c r="A1" s="1" t="s">
        <v>100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5.75" hidden="false" customHeight="false" outlineLevel="0" collapsed="false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31.5" hidden="false" customHeight="true" outlineLevel="0" collapsed="false">
      <c r="A3" s="3" t="s">
        <v>2</v>
      </c>
      <c r="B3" s="4" t="s">
        <v>51</v>
      </c>
      <c r="C3" s="5" t="s">
        <v>62</v>
      </c>
      <c r="D3" s="115" t="s">
        <v>5</v>
      </c>
      <c r="E3" s="115"/>
      <c r="F3" s="115"/>
      <c r="G3" s="115"/>
      <c r="H3" s="115"/>
      <c r="I3" s="115"/>
      <c r="J3" s="115"/>
      <c r="K3" s="115"/>
      <c r="L3" s="115"/>
      <c r="M3" s="115"/>
      <c r="N3" s="7" t="s">
        <v>63</v>
      </c>
      <c r="O3" s="7"/>
    </row>
    <row r="4" customFormat="false" ht="15.75" hidden="false" customHeight="false" outlineLevel="0" collapsed="false">
      <c r="A4" s="3"/>
      <c r="B4" s="4"/>
      <c r="C4" s="8" t="s">
        <v>53</v>
      </c>
      <c r="D4" s="9" t="s">
        <v>64</v>
      </c>
      <c r="E4" s="9"/>
      <c r="F4" s="9" t="s">
        <v>65</v>
      </c>
      <c r="G4" s="9"/>
      <c r="H4" s="9" t="s">
        <v>66</v>
      </c>
      <c r="I4" s="9"/>
      <c r="J4" s="9" t="s">
        <v>67</v>
      </c>
      <c r="K4" s="9"/>
      <c r="L4" s="9" t="s">
        <v>68</v>
      </c>
      <c r="M4" s="9"/>
      <c r="N4" s="7"/>
      <c r="O4" s="7"/>
    </row>
    <row r="5" customFormat="false" ht="15.75" hidden="false" customHeight="false" outlineLevel="0" collapsed="false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  <c r="O5" s="14"/>
    </row>
    <row r="6" customFormat="false" ht="15.75" hidden="false" customHeight="true" outlineLevel="0" collapsed="false">
      <c r="A6" s="15" t="s">
        <v>69</v>
      </c>
      <c r="B6" s="16" t="s">
        <v>16</v>
      </c>
      <c r="C6" s="17"/>
      <c r="D6" s="18" t="n">
        <v>5</v>
      </c>
      <c r="E6" s="19" t="n">
        <f aca="false">D6*34</f>
        <v>170</v>
      </c>
      <c r="F6" s="18" t="n">
        <v>6</v>
      </c>
      <c r="G6" s="19" t="n">
        <f aca="false">F6*34</f>
        <v>204</v>
      </c>
      <c r="H6" s="22" t="n">
        <v>4</v>
      </c>
      <c r="I6" s="19" t="n">
        <f aca="false">H6*34</f>
        <v>136</v>
      </c>
      <c r="J6" s="22" t="n">
        <v>3</v>
      </c>
      <c r="K6" s="19" t="n">
        <f aca="false">J6*34</f>
        <v>102</v>
      </c>
      <c r="L6" s="22" t="n">
        <v>3</v>
      </c>
      <c r="M6" s="19" t="n">
        <f aca="false">L6*34</f>
        <v>102</v>
      </c>
      <c r="N6" s="20" t="n">
        <f aca="false">SUM(L6,J6,H6,F6,D6)</f>
        <v>21</v>
      </c>
      <c r="O6" s="21" t="n">
        <f aca="false">SUM(M6,K6,I6,G6,E6)</f>
        <v>714</v>
      </c>
    </row>
    <row r="7" customFormat="false" ht="15.75" hidden="false" customHeight="false" outlineLevel="0" collapsed="false">
      <c r="A7" s="15"/>
      <c r="B7" s="16" t="s">
        <v>70</v>
      </c>
      <c r="C7" s="17"/>
      <c r="D7" s="22" t="n">
        <v>3</v>
      </c>
      <c r="E7" s="19" t="n">
        <f aca="false">D7*34</f>
        <v>102</v>
      </c>
      <c r="F7" s="22" t="n">
        <v>3</v>
      </c>
      <c r="G7" s="19" t="n">
        <f aca="false">F7*34</f>
        <v>102</v>
      </c>
      <c r="H7" s="22" t="n">
        <v>2</v>
      </c>
      <c r="I7" s="19" t="n">
        <f aca="false">H7*34</f>
        <v>68</v>
      </c>
      <c r="J7" s="22" t="n">
        <v>2</v>
      </c>
      <c r="K7" s="19" t="n">
        <f aca="false">J7*34</f>
        <v>68</v>
      </c>
      <c r="L7" s="22" t="n">
        <v>3</v>
      </c>
      <c r="M7" s="19" t="n">
        <f aca="false">L7*34</f>
        <v>102</v>
      </c>
      <c r="N7" s="20" t="n">
        <f aca="false">SUM(L7,J7,H7,F7,D7)</f>
        <v>13</v>
      </c>
      <c r="O7" s="21" t="n">
        <f aca="false">SUM(M7,K7,I7,G7,E7)</f>
        <v>442</v>
      </c>
    </row>
    <row r="8" customFormat="false" ht="15.75" hidden="false" customHeight="false" outlineLevel="0" collapsed="false">
      <c r="A8" s="23" t="s">
        <v>71</v>
      </c>
      <c r="B8" s="24" t="s">
        <v>18</v>
      </c>
      <c r="C8" s="17"/>
      <c r="D8" s="18" t="n">
        <v>3</v>
      </c>
      <c r="E8" s="19" t="n">
        <f aca="false">D8*34</f>
        <v>102</v>
      </c>
      <c r="F8" s="18" t="n">
        <v>3</v>
      </c>
      <c r="G8" s="19" t="n">
        <f aca="false">F8*34</f>
        <v>102</v>
      </c>
      <c r="H8" s="18" t="n">
        <v>3</v>
      </c>
      <c r="I8" s="19" t="n">
        <f aca="false">H8*34</f>
        <v>102</v>
      </c>
      <c r="J8" s="18" t="n">
        <v>3</v>
      </c>
      <c r="K8" s="19" t="n">
        <f aca="false">J8*34</f>
        <v>102</v>
      </c>
      <c r="L8" s="18" t="n">
        <v>3</v>
      </c>
      <c r="M8" s="19" t="n">
        <f aca="false">L8*34</f>
        <v>102</v>
      </c>
      <c r="N8" s="20" t="n">
        <f aca="false">SUM(L8,J8,H8,F8,D8)</f>
        <v>15</v>
      </c>
      <c r="O8" s="21" t="n">
        <f aca="false">SUM(E8,G8,I8,K8,M8)</f>
        <v>510</v>
      </c>
    </row>
    <row r="9" customFormat="false" ht="15.75" hidden="false" customHeight="false" outlineLevel="0" collapsed="false">
      <c r="A9" s="23"/>
      <c r="B9" s="24" t="s">
        <v>72</v>
      </c>
      <c r="C9" s="25"/>
      <c r="D9" s="135" t="n">
        <v>0</v>
      </c>
      <c r="E9" s="19" t="n">
        <f aca="false">D9*34</f>
        <v>0</v>
      </c>
      <c r="F9" s="135" t="n">
        <v>0</v>
      </c>
      <c r="G9" s="19" t="n">
        <f aca="false">F9*34</f>
        <v>0</v>
      </c>
      <c r="H9" s="135" t="n">
        <v>0</v>
      </c>
      <c r="I9" s="19" t="n">
        <f aca="false">H9*34</f>
        <v>0</v>
      </c>
      <c r="J9" s="135" t="n">
        <v>0</v>
      </c>
      <c r="K9" s="19" t="n">
        <f aca="false">J9*34</f>
        <v>0</v>
      </c>
      <c r="L9" s="135" t="n">
        <v>0</v>
      </c>
      <c r="M9" s="19" t="n">
        <f aca="false">L9*34</f>
        <v>0</v>
      </c>
      <c r="N9" s="20" t="n">
        <f aca="false">SUM(L9,J9,H9,F9,D9)</f>
        <v>0</v>
      </c>
      <c r="O9" s="21" t="n">
        <f aca="false">SUM(E9,G9,I9,K9,M9)</f>
        <v>0</v>
      </c>
    </row>
    <row r="10" customFormat="false" ht="15.75" hidden="false" customHeight="true" outlineLevel="0" collapsed="false">
      <c r="A10" s="15" t="s">
        <v>19</v>
      </c>
      <c r="B10" s="24" t="s">
        <v>20</v>
      </c>
      <c r="C10" s="24" t="s">
        <v>73</v>
      </c>
      <c r="D10" s="18" t="n">
        <v>5</v>
      </c>
      <c r="E10" s="19" t="n">
        <f aca="false">5*34</f>
        <v>170</v>
      </c>
      <c r="F10" s="18" t="n">
        <v>5</v>
      </c>
      <c r="G10" s="19" t="n">
        <f aca="false">5*34</f>
        <v>170</v>
      </c>
      <c r="H10" s="18" t="n">
        <v>3</v>
      </c>
      <c r="I10" s="19" t="n">
        <f aca="false">H10*34</f>
        <v>102</v>
      </c>
      <c r="J10" s="18" t="n">
        <v>3</v>
      </c>
      <c r="K10" s="19" t="n">
        <f aca="false">J10*34</f>
        <v>102</v>
      </c>
      <c r="L10" s="18" t="n">
        <v>3</v>
      </c>
      <c r="M10" s="19" t="n">
        <f aca="false">L10*34</f>
        <v>102</v>
      </c>
      <c r="N10" s="20" t="n">
        <f aca="false">SUM(L10,J10,H10,F10,D10)</f>
        <v>19</v>
      </c>
      <c r="O10" s="21" t="n">
        <f aca="false">SUM(M10:M12,K10:K12,I10:I12,G10,E10)</f>
        <v>952</v>
      </c>
    </row>
    <row r="11" customFormat="false" ht="15.75" hidden="false" customHeight="false" outlineLevel="0" collapsed="false">
      <c r="A11" s="15"/>
      <c r="B11" s="24"/>
      <c r="C11" s="24" t="s">
        <v>74</v>
      </c>
      <c r="D11" s="18"/>
      <c r="E11" s="19"/>
      <c r="F11" s="18"/>
      <c r="G11" s="19"/>
      <c r="H11" s="18" t="n">
        <v>2</v>
      </c>
      <c r="I11" s="19" t="n">
        <f aca="false">H11*34</f>
        <v>68</v>
      </c>
      <c r="J11" s="18" t="n">
        <v>2</v>
      </c>
      <c r="K11" s="19" t="n">
        <f aca="false">J11*34</f>
        <v>68</v>
      </c>
      <c r="L11" s="18" t="n">
        <v>2</v>
      </c>
      <c r="M11" s="19" t="n">
        <f aca="false">L11*34</f>
        <v>68</v>
      </c>
      <c r="N11" s="20" t="n">
        <f aca="false">SUM(L11,J11,H11,F11,D11)</f>
        <v>6</v>
      </c>
      <c r="O11" s="21"/>
    </row>
    <row r="12" customFormat="false" ht="15.75" hidden="false" customHeight="false" outlineLevel="0" collapsed="false">
      <c r="A12" s="15"/>
      <c r="B12" s="24"/>
      <c r="C12" s="24" t="s">
        <v>75</v>
      </c>
      <c r="D12" s="18"/>
      <c r="E12" s="19"/>
      <c r="F12" s="18"/>
      <c r="G12" s="19"/>
      <c r="H12" s="18" t="n">
        <v>1</v>
      </c>
      <c r="I12" s="19" t="n">
        <f aca="false">H12*34</f>
        <v>34</v>
      </c>
      <c r="J12" s="18" t="n">
        <v>1</v>
      </c>
      <c r="K12" s="19" t="n">
        <f aca="false">J12*34</f>
        <v>34</v>
      </c>
      <c r="L12" s="18" t="n">
        <v>1</v>
      </c>
      <c r="M12" s="19" t="n">
        <f aca="false">L12*34</f>
        <v>34</v>
      </c>
      <c r="N12" s="20" t="n">
        <f aca="false">SUM(L12,J12,H12,F12,D12)</f>
        <v>3</v>
      </c>
      <c r="O12" s="21"/>
    </row>
    <row r="13" customFormat="false" ht="15.75" hidden="false" customHeight="false" outlineLevel="0" collapsed="false">
      <c r="A13" s="15"/>
      <c r="B13" s="16" t="s">
        <v>76</v>
      </c>
      <c r="C13" s="17"/>
      <c r="D13" s="116"/>
      <c r="E13" s="117"/>
      <c r="F13" s="116"/>
      <c r="G13" s="117"/>
      <c r="H13" s="22" t="n">
        <v>1</v>
      </c>
      <c r="I13" s="19" t="n">
        <f aca="false">H13*34</f>
        <v>34</v>
      </c>
      <c r="J13" s="22" t="n">
        <v>1</v>
      </c>
      <c r="K13" s="19" t="n">
        <f aca="false">J13*34</f>
        <v>34</v>
      </c>
      <c r="L13" s="22" t="n">
        <v>1</v>
      </c>
      <c r="M13" s="19" t="n">
        <f aca="false">L13*34</f>
        <v>34</v>
      </c>
      <c r="N13" s="20" t="n">
        <f aca="false">SUM(L13,J13,H13,F13,D13)</f>
        <v>3</v>
      </c>
      <c r="O13" s="21" t="n">
        <f aca="false">SUM(E13,G13,I13,K13,M13)</f>
        <v>102</v>
      </c>
    </row>
    <row r="14" customFormat="false" ht="15.75" hidden="false" customHeight="true" outlineLevel="0" collapsed="false">
      <c r="A14" s="15" t="s">
        <v>77</v>
      </c>
      <c r="B14" s="16" t="s">
        <v>78</v>
      </c>
      <c r="C14" s="17" t="s">
        <v>79</v>
      </c>
      <c r="D14" s="116"/>
      <c r="E14" s="117"/>
      <c r="F14" s="22" t="n">
        <v>2</v>
      </c>
      <c r="G14" s="19" t="n">
        <v>45</v>
      </c>
      <c r="H14" s="22" t="n">
        <v>2</v>
      </c>
      <c r="I14" s="19" t="n">
        <v>45</v>
      </c>
      <c r="J14" s="22" t="n">
        <v>2</v>
      </c>
      <c r="K14" s="19" t="n">
        <v>45</v>
      </c>
      <c r="L14" s="22" t="n">
        <v>2</v>
      </c>
      <c r="M14" s="19" t="n">
        <v>45</v>
      </c>
      <c r="N14" s="118" t="n">
        <f aca="false">SUM(L14,J14,H14,F14,D14)</f>
        <v>8</v>
      </c>
      <c r="O14" s="21" t="n">
        <f aca="false">SUM(M14:M15,K14:K15,I14:I15,G14:G15,E15)</f>
        <v>340</v>
      </c>
    </row>
    <row r="15" customFormat="false" ht="15.75" hidden="false" customHeight="false" outlineLevel="0" collapsed="false">
      <c r="A15" s="15"/>
      <c r="B15" s="16"/>
      <c r="C15" s="17" t="s">
        <v>80</v>
      </c>
      <c r="D15" s="22" t="n">
        <v>2</v>
      </c>
      <c r="E15" s="19" t="n">
        <f aca="false">D15*34</f>
        <v>68</v>
      </c>
      <c r="F15" s="22"/>
      <c r="G15" s="19" t="n">
        <v>23</v>
      </c>
      <c r="H15" s="22"/>
      <c r="I15" s="19" t="n">
        <v>23</v>
      </c>
      <c r="J15" s="22"/>
      <c r="K15" s="19" t="n">
        <v>23</v>
      </c>
      <c r="L15" s="22"/>
      <c r="M15" s="19" t="n">
        <v>23</v>
      </c>
      <c r="N15" s="119" t="n">
        <f aca="false">SUM(L15,J15,H15,F15,D15)</f>
        <v>2</v>
      </c>
      <c r="O15" s="21"/>
    </row>
    <row r="16" customFormat="false" ht="15.75" hidden="false" customHeight="false" outlineLevel="0" collapsed="false">
      <c r="A16" s="15"/>
      <c r="B16" s="17" t="s">
        <v>81</v>
      </c>
      <c r="C16" s="17"/>
      <c r="D16" s="116"/>
      <c r="E16" s="117"/>
      <c r="F16" s="22" t="n">
        <v>1</v>
      </c>
      <c r="G16" s="19" t="n">
        <f aca="false">F16*34</f>
        <v>34</v>
      </c>
      <c r="H16" s="22" t="n">
        <v>1</v>
      </c>
      <c r="I16" s="19" t="n">
        <f aca="false">H16*34</f>
        <v>34</v>
      </c>
      <c r="J16" s="22" t="n">
        <v>1</v>
      </c>
      <c r="K16" s="19" t="n">
        <f aca="false">J16*34</f>
        <v>34</v>
      </c>
      <c r="L16" s="22" t="n">
        <v>1</v>
      </c>
      <c r="M16" s="19" t="n">
        <f aca="false">L16*34</f>
        <v>34</v>
      </c>
      <c r="N16" s="20" t="n">
        <f aca="false">SUM(L16,J16,H16,F16,D16)</f>
        <v>4</v>
      </c>
      <c r="O16" s="21" t="n">
        <f aca="false">SUM(E16,G16,I16,K16,M16)</f>
        <v>136</v>
      </c>
    </row>
    <row r="17" customFormat="false" ht="15.75" hidden="false" customHeight="false" outlineLevel="0" collapsed="false">
      <c r="A17" s="15"/>
      <c r="B17" s="17" t="s">
        <v>82</v>
      </c>
      <c r="C17" s="17"/>
      <c r="D17" s="22" t="n">
        <v>1</v>
      </c>
      <c r="E17" s="19" t="n">
        <f aca="false">D17*34</f>
        <v>34</v>
      </c>
      <c r="F17" s="22" t="n">
        <v>1</v>
      </c>
      <c r="G17" s="19" t="n">
        <f aca="false">F17*34</f>
        <v>34</v>
      </c>
      <c r="H17" s="22" t="n">
        <v>2</v>
      </c>
      <c r="I17" s="19" t="n">
        <f aca="false">H17*34</f>
        <v>68</v>
      </c>
      <c r="J17" s="22" t="n">
        <v>2</v>
      </c>
      <c r="K17" s="19" t="n">
        <f aca="false">J17*34</f>
        <v>68</v>
      </c>
      <c r="L17" s="22" t="n">
        <v>2</v>
      </c>
      <c r="M17" s="19" t="n">
        <f aca="false">L17*34</f>
        <v>68</v>
      </c>
      <c r="N17" s="20" t="n">
        <f aca="false">SUM(L17,J17,H17,F17,D17)</f>
        <v>8</v>
      </c>
      <c r="O17" s="21" t="n">
        <f aca="false">SUM(E17,G17,I17,K17,M17)</f>
        <v>272</v>
      </c>
    </row>
    <row r="18" customFormat="false" ht="15.75" hidden="false" customHeight="true" outlineLevel="0" collapsed="false">
      <c r="A18" s="15" t="s">
        <v>83</v>
      </c>
      <c r="B18" s="17" t="s">
        <v>84</v>
      </c>
      <c r="C18" s="17"/>
      <c r="D18" s="116"/>
      <c r="E18" s="117"/>
      <c r="F18" s="116"/>
      <c r="G18" s="117"/>
      <c r="H18" s="22" t="n">
        <v>2</v>
      </c>
      <c r="I18" s="19" t="n">
        <f aca="false">H18*34</f>
        <v>68</v>
      </c>
      <c r="J18" s="22" t="n">
        <v>2</v>
      </c>
      <c r="K18" s="19" t="n">
        <f aca="false">J18*34</f>
        <v>68</v>
      </c>
      <c r="L18" s="22" t="n">
        <v>3</v>
      </c>
      <c r="M18" s="19" t="n">
        <f aca="false">L18*34</f>
        <v>102</v>
      </c>
      <c r="N18" s="20" t="n">
        <f aca="false">SUM(L18,J18,H18,F18,D18)</f>
        <v>7</v>
      </c>
      <c r="O18" s="21" t="n">
        <f aca="false">SUM(E18,G18,I18,K18,M18)</f>
        <v>238</v>
      </c>
    </row>
    <row r="19" customFormat="false" ht="15.75" hidden="false" customHeight="false" outlineLevel="0" collapsed="false">
      <c r="A19" s="15"/>
      <c r="B19" s="17" t="s">
        <v>85</v>
      </c>
      <c r="C19" s="17"/>
      <c r="D19" s="116"/>
      <c r="E19" s="117"/>
      <c r="F19" s="116"/>
      <c r="G19" s="117"/>
      <c r="H19" s="116"/>
      <c r="I19" s="117"/>
      <c r="J19" s="22" t="n">
        <v>2</v>
      </c>
      <c r="K19" s="19" t="n">
        <f aca="false">J19*34</f>
        <v>68</v>
      </c>
      <c r="L19" s="22" t="n">
        <v>2</v>
      </c>
      <c r="M19" s="19" t="n">
        <f aca="false">L19*34</f>
        <v>68</v>
      </c>
      <c r="N19" s="20" t="n">
        <f aca="false">SUM(L19,J19,H19,F19,D19)</f>
        <v>4</v>
      </c>
      <c r="O19" s="21" t="n">
        <f aca="false">SUM(E19,G19,I19,K19,M19)</f>
        <v>136</v>
      </c>
    </row>
    <row r="20" customFormat="false" ht="15.75" hidden="false" customHeight="false" outlineLevel="0" collapsed="false">
      <c r="A20" s="15"/>
      <c r="B20" s="25" t="s">
        <v>86</v>
      </c>
      <c r="C20" s="25"/>
      <c r="D20" s="18" t="n">
        <v>1</v>
      </c>
      <c r="E20" s="19" t="n">
        <f aca="false">D20*34</f>
        <v>34</v>
      </c>
      <c r="F20" s="18" t="n">
        <v>1</v>
      </c>
      <c r="G20" s="19" t="n">
        <f aca="false">F20*34</f>
        <v>34</v>
      </c>
      <c r="H20" s="18" t="n">
        <v>1</v>
      </c>
      <c r="I20" s="19" t="n">
        <f aca="false">H20*34</f>
        <v>34</v>
      </c>
      <c r="J20" s="18" t="n">
        <v>2</v>
      </c>
      <c r="K20" s="19" t="n">
        <f aca="false">J20*34</f>
        <v>68</v>
      </c>
      <c r="L20" s="18" t="n">
        <v>2</v>
      </c>
      <c r="M20" s="19" t="n">
        <f aca="false">L20*34</f>
        <v>68</v>
      </c>
      <c r="N20" s="20" t="n">
        <f aca="false">SUM(L20,J20,H20,F20,D20)</f>
        <v>7</v>
      </c>
      <c r="O20" s="21" t="n">
        <f aca="false">SUM(E20,G20,I20,K20,M20)</f>
        <v>238</v>
      </c>
    </row>
    <row r="21" customFormat="false" ht="15.75" hidden="false" customHeight="true" outlineLevel="0" collapsed="false">
      <c r="A21" s="15" t="s">
        <v>25</v>
      </c>
      <c r="B21" s="32" t="s">
        <v>26</v>
      </c>
      <c r="C21" s="32"/>
      <c r="D21" s="120" t="n">
        <v>1</v>
      </c>
      <c r="E21" s="19" t="n">
        <f aca="false">D21*34</f>
        <v>34</v>
      </c>
      <c r="F21" s="22" t="n">
        <v>1</v>
      </c>
      <c r="G21" s="19" t="n">
        <f aca="false">F21*34</f>
        <v>34</v>
      </c>
      <c r="H21" s="22" t="n">
        <v>1</v>
      </c>
      <c r="I21" s="19" t="n">
        <f aca="false">H21*34</f>
        <v>34</v>
      </c>
      <c r="J21" s="116"/>
      <c r="K21" s="117"/>
      <c r="L21" s="116"/>
      <c r="M21" s="117"/>
      <c r="N21" s="121" t="n">
        <f aca="false">SUM(L21,J21,H21,F21,D21)</f>
        <v>3</v>
      </c>
      <c r="O21" s="21" t="n">
        <f aca="false">SUM(E21,G21,I21,K21,M21)</f>
        <v>102</v>
      </c>
    </row>
    <row r="22" customFormat="false" ht="15.75" hidden="false" customHeight="false" outlineLevel="0" collapsed="false">
      <c r="A22" s="15"/>
      <c r="B22" s="17" t="s">
        <v>27</v>
      </c>
      <c r="C22" s="17"/>
      <c r="D22" s="22" t="n">
        <v>1</v>
      </c>
      <c r="E22" s="19" t="n">
        <f aca="false">D22*34</f>
        <v>34</v>
      </c>
      <c r="F22" s="22" t="n">
        <v>1</v>
      </c>
      <c r="G22" s="19" t="n">
        <f aca="false">F22*34</f>
        <v>34</v>
      </c>
      <c r="H22" s="22" t="n">
        <v>1</v>
      </c>
      <c r="I22" s="19" t="n">
        <f aca="false">H22*34</f>
        <v>34</v>
      </c>
      <c r="J22" s="22" t="n">
        <v>1</v>
      </c>
      <c r="K22" s="19" t="n">
        <f aca="false">J22*34</f>
        <v>34</v>
      </c>
      <c r="L22" s="116"/>
      <c r="M22" s="117"/>
      <c r="N22" s="121" t="n">
        <f aca="false">SUM(L22,J22,H22,F22,D22)</f>
        <v>4</v>
      </c>
      <c r="O22" s="21" t="n">
        <f aca="false">SUM(E22,G22,I22,K22,M22)</f>
        <v>136</v>
      </c>
    </row>
    <row r="23" customFormat="false" ht="15.75" hidden="false" customHeight="false" outlineLevel="0" collapsed="false">
      <c r="A23" s="15" t="s">
        <v>28</v>
      </c>
      <c r="B23" s="17" t="s">
        <v>28</v>
      </c>
      <c r="C23" s="17"/>
      <c r="D23" s="22" t="n">
        <v>2</v>
      </c>
      <c r="E23" s="19" t="n">
        <f aca="false">D23*34</f>
        <v>68</v>
      </c>
      <c r="F23" s="22" t="n">
        <v>2</v>
      </c>
      <c r="G23" s="19" t="n">
        <f aca="false">F23*34</f>
        <v>68</v>
      </c>
      <c r="H23" s="22" t="n">
        <v>2</v>
      </c>
      <c r="I23" s="19" t="n">
        <f aca="false">H23*34</f>
        <v>68</v>
      </c>
      <c r="J23" s="22" t="n">
        <v>1</v>
      </c>
      <c r="K23" s="19" t="n">
        <f aca="false">J23*34</f>
        <v>34</v>
      </c>
      <c r="L23" s="18" t="n">
        <v>1</v>
      </c>
      <c r="M23" s="122" t="n">
        <f aca="false">L23*34</f>
        <v>34</v>
      </c>
      <c r="N23" s="123" t="n">
        <f aca="false">SUM(L23,J23,H23,F23,D23)</f>
        <v>8</v>
      </c>
      <c r="O23" s="21" t="n">
        <f aca="false">SUM(E23,G23,I23,K23,M23)</f>
        <v>272</v>
      </c>
    </row>
    <row r="24" customFormat="false" ht="15.75" hidden="false" customHeight="true" outlineLevel="0" collapsed="false">
      <c r="A24" s="15" t="s">
        <v>87</v>
      </c>
      <c r="B24" s="25" t="s">
        <v>29</v>
      </c>
      <c r="C24" s="25"/>
      <c r="D24" s="18" t="n">
        <v>2</v>
      </c>
      <c r="E24" s="19" t="n">
        <f aca="false">D24*34</f>
        <v>68</v>
      </c>
      <c r="F24" s="18" t="n">
        <v>2</v>
      </c>
      <c r="G24" s="19" t="n">
        <f aca="false">F24*34</f>
        <v>68</v>
      </c>
      <c r="H24" s="18" t="n">
        <v>2</v>
      </c>
      <c r="I24" s="19" t="n">
        <f aca="false">H24*34</f>
        <v>68</v>
      </c>
      <c r="J24" s="18" t="n">
        <v>2</v>
      </c>
      <c r="K24" s="19" t="n">
        <f aca="false">J24*34</f>
        <v>68</v>
      </c>
      <c r="L24" s="18" t="n">
        <v>2</v>
      </c>
      <c r="M24" s="19" t="n">
        <f aca="false">L24*34</f>
        <v>68</v>
      </c>
      <c r="N24" s="20" t="n">
        <f aca="false">SUM(L24,J24,H24,F24,D24)</f>
        <v>10</v>
      </c>
      <c r="O24" s="21" t="n">
        <f aca="false">SUM(E24,G24,I24,K24,M24)</f>
        <v>340</v>
      </c>
    </row>
    <row r="25" customFormat="false" ht="32.25" hidden="false" customHeight="true" outlineLevel="0" collapsed="false">
      <c r="A25" s="15"/>
      <c r="B25" s="32" t="s">
        <v>88</v>
      </c>
      <c r="C25" s="17"/>
      <c r="D25" s="116"/>
      <c r="E25" s="117"/>
      <c r="F25" s="116"/>
      <c r="G25" s="117"/>
      <c r="H25" s="116"/>
      <c r="I25" s="117"/>
      <c r="J25" s="22" t="n">
        <v>1</v>
      </c>
      <c r="K25" s="19" t="n">
        <f aca="false">J25*34</f>
        <v>34</v>
      </c>
      <c r="L25" s="22" t="n">
        <v>1</v>
      </c>
      <c r="M25" s="19" t="n">
        <f aca="false">L25*34</f>
        <v>34</v>
      </c>
      <c r="N25" s="20" t="n">
        <f aca="false">SUM(L25,J25,H25,F25,D25)</f>
        <v>2</v>
      </c>
      <c r="O25" s="21" t="n">
        <f aca="false">SUM(E25,G25,I25,K25,M25)</f>
        <v>68</v>
      </c>
    </row>
    <row r="26" customFormat="false" ht="32.25" hidden="false" customHeight="true" outlineLevel="0" collapsed="false">
      <c r="A26" s="33" t="s">
        <v>30</v>
      </c>
      <c r="B26" s="33"/>
      <c r="C26" s="33"/>
      <c r="D26" s="34" t="n">
        <f aca="false">SUM(D6:D25)</f>
        <v>26</v>
      </c>
      <c r="E26" s="34" t="n">
        <f aca="false">SUM(E6:E25)</f>
        <v>884</v>
      </c>
      <c r="F26" s="34" t="n">
        <f aca="false">SUM(F6:F25)</f>
        <v>28</v>
      </c>
      <c r="G26" s="34" t="n">
        <f aca="false">SUM(G6:G25)</f>
        <v>952</v>
      </c>
      <c r="H26" s="34" t="n">
        <f aca="false">SUM(H6:H25)</f>
        <v>30</v>
      </c>
      <c r="I26" s="34" t="n">
        <f aca="false">SUM(I6:I25)</f>
        <v>1020</v>
      </c>
      <c r="J26" s="34" t="n">
        <f aca="false">SUM(J6:J25)</f>
        <v>31</v>
      </c>
      <c r="K26" s="34" t="n">
        <f aca="false">SUM(K6:K25)</f>
        <v>1054</v>
      </c>
      <c r="L26" s="34" t="n">
        <f aca="false">SUM(L6:L25)</f>
        <v>32</v>
      </c>
      <c r="M26" s="34" t="n">
        <f aca="false">SUM(M6:M25)</f>
        <v>1088</v>
      </c>
      <c r="N26" s="124" t="n">
        <f aca="false">SUM(L26,J26,H26,F26,D26)</f>
        <v>147</v>
      </c>
      <c r="O26" s="35" t="n">
        <f aca="false">SUM(O6:O25)</f>
        <v>4998</v>
      </c>
    </row>
    <row r="27" customFormat="false" ht="16.5" hidden="false" customHeight="true" outlineLevel="0" collapsed="false">
      <c r="A27" s="36" t="s">
        <v>31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customFormat="false" ht="124.5" hidden="false" customHeight="true" outlineLevel="0" collapsed="false">
      <c r="A28" s="108" t="s">
        <v>101</v>
      </c>
      <c r="B28" s="108"/>
      <c r="C28" s="108"/>
      <c r="D28" s="109" t="n">
        <v>3</v>
      </c>
      <c r="E28" s="109" t="n">
        <f aca="false">E31-E26</f>
        <v>102</v>
      </c>
      <c r="F28" s="109" t="n">
        <v>2</v>
      </c>
      <c r="G28" s="109" t="n">
        <f aca="false">G31-G26</f>
        <v>68</v>
      </c>
      <c r="H28" s="109" t="n">
        <v>3</v>
      </c>
      <c r="I28" s="109" t="n">
        <f aca="false">I31-I26</f>
        <v>102</v>
      </c>
      <c r="J28" s="109" t="n">
        <v>4</v>
      </c>
      <c r="K28" s="109" t="n">
        <f aca="false">K31-K26</f>
        <v>136</v>
      </c>
      <c r="L28" s="109" t="n">
        <v>4</v>
      </c>
      <c r="M28" s="109" t="n">
        <f aca="false">L28*34</f>
        <v>136</v>
      </c>
      <c r="N28" s="109" t="n">
        <f aca="false">SUM(D28,F28,H28,J28,L28)</f>
        <v>16</v>
      </c>
      <c r="O28" s="110" t="n">
        <f aca="false">M28+K28+I28+G28+E28</f>
        <v>544</v>
      </c>
    </row>
    <row r="29" customFormat="false" ht="37.5" hidden="false" customHeight="true" outlineLevel="0" collapsed="false">
      <c r="A29" s="42" t="s">
        <v>33</v>
      </c>
      <c r="B29" s="42"/>
      <c r="C29" s="42"/>
      <c r="D29" s="100" t="n">
        <f aca="false">D28</f>
        <v>3</v>
      </c>
      <c r="E29" s="100" t="n">
        <f aca="false">E28</f>
        <v>102</v>
      </c>
      <c r="F29" s="100" t="n">
        <f aca="false">F28</f>
        <v>2</v>
      </c>
      <c r="G29" s="100" t="n">
        <f aca="false">G28</f>
        <v>68</v>
      </c>
      <c r="H29" s="100" t="n">
        <f aca="false">H28</f>
        <v>3</v>
      </c>
      <c r="I29" s="100" t="n">
        <f aca="false">I28</f>
        <v>102</v>
      </c>
      <c r="J29" s="100" t="n">
        <f aca="false">J28</f>
        <v>4</v>
      </c>
      <c r="K29" s="100" t="n">
        <f aca="false">J29*34</f>
        <v>136</v>
      </c>
      <c r="L29" s="100" t="n">
        <f aca="false">L28</f>
        <v>4</v>
      </c>
      <c r="M29" s="100" t="n">
        <f aca="false">L29*34</f>
        <v>136</v>
      </c>
      <c r="N29" s="100" t="n">
        <f aca="false">SUM(D29,F29,H29,J29,L29)</f>
        <v>16</v>
      </c>
      <c r="O29" s="98" t="n">
        <f aca="false">M29+K29+I29+G29+E29</f>
        <v>544</v>
      </c>
    </row>
    <row r="30" customFormat="false" ht="30.75" hidden="false" customHeight="true" outlineLevel="0" collapsed="false">
      <c r="A30" s="46" t="s">
        <v>102</v>
      </c>
      <c r="B30" s="46"/>
      <c r="C30" s="46"/>
      <c r="D30" s="100" t="n">
        <f aca="false">D28+D26</f>
        <v>29</v>
      </c>
      <c r="E30" s="100" t="n">
        <f aca="false">E26+E28</f>
        <v>986</v>
      </c>
      <c r="F30" s="100" t="n">
        <f aca="false">F28+F26</f>
        <v>30</v>
      </c>
      <c r="G30" s="100" t="n">
        <f aca="false">G26+G28</f>
        <v>1020</v>
      </c>
      <c r="H30" s="100" t="n">
        <f aca="false">H28+H26</f>
        <v>33</v>
      </c>
      <c r="I30" s="100" t="n">
        <f aca="false">I26+I28</f>
        <v>1122</v>
      </c>
      <c r="J30" s="100" t="n">
        <f aca="false">J28+J26</f>
        <v>35</v>
      </c>
      <c r="K30" s="100" t="n">
        <f aca="false">K26+K28</f>
        <v>1190</v>
      </c>
      <c r="L30" s="100" t="n">
        <f aca="false">L28+L26</f>
        <v>36</v>
      </c>
      <c r="M30" s="100" t="n">
        <f aca="false">M26+M28</f>
        <v>1224</v>
      </c>
      <c r="N30" s="100" t="n">
        <f aca="false">SUM(D30,F30,H30,J30,L30)</f>
        <v>163</v>
      </c>
      <c r="O30" s="98" t="n">
        <f aca="false">O26+O28</f>
        <v>5542</v>
      </c>
      <c r="Q30" s="95" t="s">
        <v>35</v>
      </c>
    </row>
    <row r="31" customFormat="false" ht="52.5" hidden="false" customHeight="true" outlineLevel="0" collapsed="false">
      <c r="A31" s="111" t="s">
        <v>56</v>
      </c>
      <c r="B31" s="111"/>
      <c r="C31" s="111"/>
      <c r="D31" s="112" t="n">
        <f aca="false">D29+D26</f>
        <v>29</v>
      </c>
      <c r="E31" s="113" t="n">
        <f aca="false">D31*34</f>
        <v>986</v>
      </c>
      <c r="F31" s="112" t="n">
        <f aca="false">F29+F26</f>
        <v>30</v>
      </c>
      <c r="G31" s="113" t="n">
        <f aca="false">F31*34</f>
        <v>1020</v>
      </c>
      <c r="H31" s="112" t="n">
        <f aca="false">H29+H26</f>
        <v>33</v>
      </c>
      <c r="I31" s="113" t="n">
        <f aca="false">H31*34</f>
        <v>1122</v>
      </c>
      <c r="J31" s="112" t="n">
        <f aca="false">J29+J26</f>
        <v>35</v>
      </c>
      <c r="K31" s="113" t="n">
        <f aca="false">J31*34</f>
        <v>1190</v>
      </c>
      <c r="L31" s="112" t="n">
        <f aca="false">L29+L26</f>
        <v>36</v>
      </c>
      <c r="M31" s="113" t="n">
        <f aca="false">L31*34</f>
        <v>1224</v>
      </c>
      <c r="N31" s="113" t="n">
        <f aca="false">SUM(D31,F31,H31,J31,L31)</f>
        <v>163</v>
      </c>
      <c r="O31" s="114" t="n">
        <f aca="false">SUM(M31,K31,I31,G31,E31)</f>
        <v>5542</v>
      </c>
      <c r="Q31" s="95"/>
    </row>
    <row r="32" customFormat="false" ht="52.5" hidden="false" customHeight="true" outlineLevel="0" collapsed="false">
      <c r="A32" s="102" t="s">
        <v>103</v>
      </c>
      <c r="B32" s="102"/>
      <c r="C32" s="102"/>
      <c r="D32" s="103" t="n">
        <v>32</v>
      </c>
      <c r="E32" s="52" t="n">
        <f aca="false">D32*34</f>
        <v>1088</v>
      </c>
      <c r="F32" s="103" t="n">
        <v>33</v>
      </c>
      <c r="G32" s="52" t="n">
        <f aca="false">F32*34</f>
        <v>1122</v>
      </c>
      <c r="H32" s="103" t="n">
        <v>35</v>
      </c>
      <c r="I32" s="52" t="n">
        <f aca="false">H32*34</f>
        <v>1190</v>
      </c>
      <c r="J32" s="52" t="n">
        <v>36</v>
      </c>
      <c r="K32" s="52" t="n">
        <f aca="false">J32*34</f>
        <v>1224</v>
      </c>
      <c r="L32" s="52" t="n">
        <v>36</v>
      </c>
      <c r="M32" s="52" t="n">
        <f aca="false">L32*34</f>
        <v>1224</v>
      </c>
      <c r="N32" s="52" t="n">
        <f aca="false">SUM(L32,J32,H32,F32,D32)</f>
        <v>172</v>
      </c>
      <c r="O32" s="104" t="n">
        <f aca="false">SUM(M32,K32,I32,G32,E32)</f>
        <v>5848</v>
      </c>
      <c r="P32" s="126" t="n">
        <f aca="false">O31/O41</f>
        <v>0.765258215962441</v>
      </c>
      <c r="Q32" s="75" t="n">
        <v>5549</v>
      </c>
    </row>
    <row r="33" customFormat="false" ht="16.5" hidden="false" customHeight="false" outlineLevel="0" collapsed="false">
      <c r="A33" s="57" t="s">
        <v>38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customFormat="false" ht="15.75" hidden="false" customHeight="true" outlineLevel="0" collapsed="false">
      <c r="A34" s="58" t="s">
        <v>91</v>
      </c>
      <c r="B34" s="59" t="s">
        <v>40</v>
      </c>
      <c r="C34" s="59"/>
      <c r="D34" s="128" t="s">
        <v>5</v>
      </c>
      <c r="E34" s="128"/>
      <c r="F34" s="128"/>
      <c r="G34" s="128"/>
      <c r="H34" s="128"/>
      <c r="I34" s="128"/>
      <c r="J34" s="128"/>
      <c r="K34" s="128"/>
      <c r="L34" s="128"/>
      <c r="M34" s="128"/>
      <c r="N34" s="129"/>
      <c r="O34" s="62" t="s">
        <v>63</v>
      </c>
    </row>
    <row r="35" customFormat="false" ht="80.25" hidden="false" customHeight="true" outlineLevel="0" collapsed="false">
      <c r="A35" s="58"/>
      <c r="B35" s="59"/>
      <c r="C35" s="59"/>
      <c r="D35" s="63" t="s">
        <v>64</v>
      </c>
      <c r="E35" s="63"/>
      <c r="F35" s="63" t="s">
        <v>65</v>
      </c>
      <c r="G35" s="63"/>
      <c r="H35" s="63" t="s">
        <v>66</v>
      </c>
      <c r="I35" s="63"/>
      <c r="J35" s="63" t="s">
        <v>67</v>
      </c>
      <c r="K35" s="63"/>
      <c r="L35" s="63" t="s">
        <v>68</v>
      </c>
      <c r="M35" s="63"/>
      <c r="N35" s="130"/>
      <c r="O35" s="62"/>
    </row>
    <row r="36" customFormat="false" ht="78.75" hidden="false" customHeight="true" outlineLevel="0" collapsed="false">
      <c r="A36" s="131" t="s">
        <v>92</v>
      </c>
      <c r="B36" s="66" t="s">
        <v>42</v>
      </c>
      <c r="C36" s="66"/>
      <c r="D36" s="67" t="n">
        <v>10</v>
      </c>
      <c r="E36" s="67" t="n">
        <v>340</v>
      </c>
      <c r="F36" s="67" t="n">
        <v>10</v>
      </c>
      <c r="G36" s="67" t="n">
        <v>340</v>
      </c>
      <c r="H36" s="67" t="n">
        <v>10</v>
      </c>
      <c r="I36" s="67" t="n">
        <v>340</v>
      </c>
      <c r="J36" s="67" t="n">
        <v>10</v>
      </c>
      <c r="K36" s="67" t="n">
        <v>340</v>
      </c>
      <c r="L36" s="67" t="n">
        <v>10</v>
      </c>
      <c r="M36" s="67" t="n">
        <v>340</v>
      </c>
      <c r="N36" s="67" t="n">
        <f aca="false">SUM(D36,F36,H36,J36,L36)</f>
        <v>50</v>
      </c>
      <c r="O36" s="132" t="n">
        <f aca="false">SUM(M36,K36,I36,G36,E36)</f>
        <v>1700</v>
      </c>
    </row>
    <row r="37" customFormat="false" ht="47.25" hidden="false" customHeight="false" outlineLevel="0" collapsed="false">
      <c r="A37" s="131" t="s">
        <v>93</v>
      </c>
      <c r="B37" s="66"/>
      <c r="C37" s="66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132"/>
    </row>
    <row r="38" customFormat="false" ht="63" hidden="false" customHeight="false" outlineLevel="0" collapsed="false">
      <c r="A38" s="131" t="s">
        <v>94</v>
      </c>
      <c r="B38" s="66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132"/>
    </row>
    <row r="39" customFormat="false" ht="75.75" hidden="false" customHeight="false" outlineLevel="0" collapsed="false">
      <c r="A39" s="133" t="s">
        <v>95</v>
      </c>
      <c r="B39" s="66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132"/>
      <c r="P39" s="126" t="n">
        <f aca="false">O36/O41</f>
        <v>0.234741784037559</v>
      </c>
    </row>
    <row r="41" customFormat="false" ht="15" hidden="false" customHeight="false" outlineLevel="0" collapsed="false">
      <c r="N41" s="74" t="s">
        <v>44</v>
      </c>
      <c r="O41" s="134" t="n">
        <f aca="false">O36+O31</f>
        <v>7242</v>
      </c>
    </row>
  </sheetData>
  <mergeCells count="61">
    <mergeCell ref="A1:O1"/>
    <mergeCell ref="A2:O2"/>
    <mergeCell ref="A3:A4"/>
    <mergeCell ref="B3:B4"/>
    <mergeCell ref="D3:M3"/>
    <mergeCell ref="N3:O4"/>
    <mergeCell ref="D4:E4"/>
    <mergeCell ref="F4:G4"/>
    <mergeCell ref="H4:I4"/>
    <mergeCell ref="J4:K4"/>
    <mergeCell ref="L4:M4"/>
    <mergeCell ref="A6:A7"/>
    <mergeCell ref="A8:A9"/>
    <mergeCell ref="A10:A13"/>
    <mergeCell ref="B10:B12"/>
    <mergeCell ref="D10:D12"/>
    <mergeCell ref="E10:E12"/>
    <mergeCell ref="F10:F12"/>
    <mergeCell ref="G10:G12"/>
    <mergeCell ref="O10:O12"/>
    <mergeCell ref="A14:A17"/>
    <mergeCell ref="B14:B15"/>
    <mergeCell ref="F14:F15"/>
    <mergeCell ref="H14:H15"/>
    <mergeCell ref="J14:J15"/>
    <mergeCell ref="L14:L15"/>
    <mergeCell ref="O14:O15"/>
    <mergeCell ref="A18:A20"/>
    <mergeCell ref="A21:A22"/>
    <mergeCell ref="A24:A25"/>
    <mergeCell ref="A26:C26"/>
    <mergeCell ref="A27:O27"/>
    <mergeCell ref="A28:C28"/>
    <mergeCell ref="A29:C29"/>
    <mergeCell ref="A30:C30"/>
    <mergeCell ref="Q30:Q31"/>
    <mergeCell ref="A31:C31"/>
    <mergeCell ref="A32:C32"/>
    <mergeCell ref="A33:O33"/>
    <mergeCell ref="A34:A35"/>
    <mergeCell ref="B34:C35"/>
    <mergeCell ref="D34:M34"/>
    <mergeCell ref="O34:O35"/>
    <mergeCell ref="D35:E35"/>
    <mergeCell ref="F35:G35"/>
    <mergeCell ref="H35:I35"/>
    <mergeCell ref="J35:K35"/>
    <mergeCell ref="L35:M35"/>
    <mergeCell ref="B36:C39"/>
    <mergeCell ref="D36:D39"/>
    <mergeCell ref="E36:E39"/>
    <mergeCell ref="F36:F39"/>
    <mergeCell ref="G36:G39"/>
    <mergeCell ref="H36:H39"/>
    <mergeCell ref="I36:I39"/>
    <mergeCell ref="J36:J39"/>
    <mergeCell ref="K36:K39"/>
    <mergeCell ref="L36:L39"/>
    <mergeCell ref="M36:M39"/>
    <mergeCell ref="N36:N39"/>
    <mergeCell ref="O36:O3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Q41"/>
  <sheetViews>
    <sheetView showFormulas="false" showGridLines="true" showRowColHeaders="true" showZeros="true" rightToLeft="false" tabSelected="false" showOutlineSymbols="true" defaultGridColor="true" view="normal" topLeftCell="A34" colorId="64" zoomScale="140" zoomScaleNormal="140" zoomScalePageLayoutView="70" workbookViewId="0">
      <selection pane="topLeft" activeCell="B10" activeCellId="0" sqref="B10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6.85"/>
    <col collapsed="false" customWidth="true" hidden="false" outlineLevel="0" max="2" min="2" style="0" width="28.86"/>
    <col collapsed="false" customWidth="true" hidden="false" outlineLevel="0" max="3" min="3" style="0" width="30.43"/>
    <col collapsed="false" customWidth="true" hidden="false" outlineLevel="0" max="4" min="4" style="0" width="7.86"/>
    <col collapsed="false" customWidth="true" hidden="false" outlineLevel="0" max="6" min="6" style="0" width="6.71"/>
    <col collapsed="false" customWidth="true" hidden="false" outlineLevel="0" max="8" min="8" style="0" width="6.71"/>
    <col collapsed="false" customWidth="true" hidden="false" outlineLevel="0" max="10" min="10" style="0" width="6.71"/>
    <col collapsed="false" customWidth="true" hidden="false" outlineLevel="0" max="12" min="12" style="0" width="6.71"/>
    <col collapsed="false" customWidth="true" hidden="false" outlineLevel="0" max="15" min="15" style="0" width="12.14"/>
    <col collapsed="false" customWidth="true" hidden="false" outlineLevel="0" max="17" min="17" style="0" width="10.71"/>
  </cols>
  <sheetData>
    <row r="1" customFormat="false" ht="36" hidden="false" customHeight="true" outlineLevel="0" collapsed="false">
      <c r="A1" s="1" t="s">
        <v>104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5.75" hidden="false" customHeight="false" outlineLevel="0" collapsed="false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31.5" hidden="false" customHeight="true" outlineLevel="0" collapsed="false">
      <c r="A3" s="3" t="s">
        <v>2</v>
      </c>
      <c r="B3" s="4" t="s">
        <v>51</v>
      </c>
      <c r="C3" s="5" t="s">
        <v>62</v>
      </c>
      <c r="D3" s="115" t="s">
        <v>5</v>
      </c>
      <c r="E3" s="115"/>
      <c r="F3" s="115"/>
      <c r="G3" s="115"/>
      <c r="H3" s="115"/>
      <c r="I3" s="115"/>
      <c r="J3" s="115"/>
      <c r="K3" s="115"/>
      <c r="L3" s="115"/>
      <c r="M3" s="115"/>
      <c r="N3" s="7" t="s">
        <v>63</v>
      </c>
      <c r="O3" s="7"/>
    </row>
    <row r="4" customFormat="false" ht="15.75" hidden="false" customHeight="false" outlineLevel="0" collapsed="false">
      <c r="A4" s="3"/>
      <c r="B4" s="4"/>
      <c r="C4" s="8" t="s">
        <v>53</v>
      </c>
      <c r="D4" s="9" t="s">
        <v>64</v>
      </c>
      <c r="E4" s="9"/>
      <c r="F4" s="9" t="s">
        <v>65</v>
      </c>
      <c r="G4" s="9"/>
      <c r="H4" s="9" t="s">
        <v>66</v>
      </c>
      <c r="I4" s="9"/>
      <c r="J4" s="9" t="s">
        <v>67</v>
      </c>
      <c r="K4" s="9"/>
      <c r="L4" s="9" t="s">
        <v>68</v>
      </c>
      <c r="M4" s="9"/>
      <c r="N4" s="7"/>
      <c r="O4" s="7"/>
    </row>
    <row r="5" customFormat="false" ht="15.75" hidden="false" customHeight="false" outlineLevel="0" collapsed="false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  <c r="O5" s="14"/>
    </row>
    <row r="6" customFormat="false" ht="15.75" hidden="false" customHeight="true" outlineLevel="0" collapsed="false">
      <c r="A6" s="76" t="s">
        <v>69</v>
      </c>
      <c r="B6" s="77" t="s">
        <v>16</v>
      </c>
      <c r="C6" s="78"/>
      <c r="D6" s="18" t="n">
        <v>5</v>
      </c>
      <c r="E6" s="19" t="n">
        <f aca="false">D6*34</f>
        <v>170</v>
      </c>
      <c r="F6" s="18" t="n">
        <v>6</v>
      </c>
      <c r="G6" s="19" t="n">
        <f aca="false">F6*34</f>
        <v>204</v>
      </c>
      <c r="H6" s="22" t="n">
        <v>4</v>
      </c>
      <c r="I6" s="19" t="n">
        <f aca="false">H6*34</f>
        <v>136</v>
      </c>
      <c r="J6" s="22" t="n">
        <v>3</v>
      </c>
      <c r="K6" s="19" t="n">
        <f aca="false">J6*34</f>
        <v>102</v>
      </c>
      <c r="L6" s="22" t="n">
        <v>3</v>
      </c>
      <c r="M6" s="19" t="n">
        <f aca="false">L6*34</f>
        <v>102</v>
      </c>
      <c r="N6" s="20" t="n">
        <f aca="false">SUM(L6,J6,H6,F6,D6)</f>
        <v>21</v>
      </c>
      <c r="O6" s="21" t="n">
        <f aca="false">SUM(M6,K6,I6,G6,E6)</f>
        <v>714</v>
      </c>
    </row>
    <row r="7" customFormat="false" ht="15.75" hidden="false" customHeight="false" outlineLevel="0" collapsed="false">
      <c r="A7" s="76"/>
      <c r="B7" s="77" t="s">
        <v>70</v>
      </c>
      <c r="C7" s="78"/>
      <c r="D7" s="22" t="n">
        <v>3</v>
      </c>
      <c r="E7" s="19" t="n">
        <f aca="false">D7*34</f>
        <v>102</v>
      </c>
      <c r="F7" s="22" t="n">
        <v>3</v>
      </c>
      <c r="G7" s="19" t="n">
        <f aca="false">F7*34</f>
        <v>102</v>
      </c>
      <c r="H7" s="22" t="n">
        <v>2</v>
      </c>
      <c r="I7" s="19" t="n">
        <f aca="false">H7*34</f>
        <v>68</v>
      </c>
      <c r="J7" s="22" t="n">
        <v>2</v>
      </c>
      <c r="K7" s="19" t="n">
        <f aca="false">J7*34</f>
        <v>68</v>
      </c>
      <c r="L7" s="22" t="n">
        <v>3</v>
      </c>
      <c r="M7" s="19" t="n">
        <f aca="false">L7*34</f>
        <v>102</v>
      </c>
      <c r="N7" s="20" t="n">
        <f aca="false">SUM(L7,J7,H7,F7,D7)</f>
        <v>13</v>
      </c>
      <c r="O7" s="21" t="n">
        <f aca="false">SUM(M7,K7,I7,G7,E7)</f>
        <v>442</v>
      </c>
    </row>
    <row r="8" customFormat="false" ht="15.75" hidden="false" customHeight="false" outlineLevel="0" collapsed="false">
      <c r="A8" s="138" t="s">
        <v>71</v>
      </c>
      <c r="B8" s="82" t="s">
        <v>18</v>
      </c>
      <c r="C8" s="78"/>
      <c r="D8" s="18" t="n">
        <v>3</v>
      </c>
      <c r="E8" s="19" t="n">
        <f aca="false">D8*34</f>
        <v>102</v>
      </c>
      <c r="F8" s="18" t="n">
        <v>3</v>
      </c>
      <c r="G8" s="19" t="n">
        <f aca="false">F8*34</f>
        <v>102</v>
      </c>
      <c r="H8" s="18" t="n">
        <v>3</v>
      </c>
      <c r="I8" s="19" t="n">
        <f aca="false">H8*34</f>
        <v>102</v>
      </c>
      <c r="J8" s="18" t="n">
        <v>3</v>
      </c>
      <c r="K8" s="19" t="n">
        <f aca="false">J8*34</f>
        <v>102</v>
      </c>
      <c r="L8" s="18" t="n">
        <v>3</v>
      </c>
      <c r="M8" s="19" t="n">
        <f aca="false">L8*34</f>
        <v>102</v>
      </c>
      <c r="N8" s="20" t="n">
        <f aca="false">SUM(L8,J8,H8,F8,D8)</f>
        <v>15</v>
      </c>
      <c r="O8" s="21" t="n">
        <f aca="false">SUM(E8,G8,I8,K8,M8)</f>
        <v>510</v>
      </c>
    </row>
    <row r="9" customFormat="false" ht="15.75" hidden="false" customHeight="false" outlineLevel="0" collapsed="false">
      <c r="A9" s="138"/>
      <c r="B9" s="82" t="s">
        <v>72</v>
      </c>
      <c r="C9" s="83"/>
      <c r="D9" s="18" t="n">
        <v>2</v>
      </c>
      <c r="E9" s="19" t="n">
        <f aca="false">D9*34</f>
        <v>68</v>
      </c>
      <c r="F9" s="18" t="n">
        <v>2</v>
      </c>
      <c r="G9" s="19" t="n">
        <f aca="false">F9*34</f>
        <v>68</v>
      </c>
      <c r="H9" s="18" t="n">
        <v>2</v>
      </c>
      <c r="I9" s="19" t="n">
        <f aca="false">H9*34</f>
        <v>68</v>
      </c>
      <c r="J9" s="18" t="n">
        <v>2</v>
      </c>
      <c r="K9" s="19" t="n">
        <f aca="false">J9*34</f>
        <v>68</v>
      </c>
      <c r="L9" s="18" t="n">
        <v>2</v>
      </c>
      <c r="M9" s="19" t="n">
        <f aca="false">L9*34</f>
        <v>68</v>
      </c>
      <c r="N9" s="20" t="n">
        <f aca="false">SUM(L9,J9,H9,F9,D9)</f>
        <v>10</v>
      </c>
      <c r="O9" s="21" t="n">
        <f aca="false">SUM(E9,G9,I9,K9,M9)</f>
        <v>340</v>
      </c>
    </row>
    <row r="10" customFormat="false" ht="15.75" hidden="false" customHeight="true" outlineLevel="0" collapsed="false">
      <c r="A10" s="76" t="s">
        <v>19</v>
      </c>
      <c r="B10" s="24" t="s">
        <v>20</v>
      </c>
      <c r="C10" s="82" t="s">
        <v>73</v>
      </c>
      <c r="D10" s="18" t="n">
        <v>5</v>
      </c>
      <c r="E10" s="19" t="n">
        <f aca="false">5*34</f>
        <v>170</v>
      </c>
      <c r="F10" s="18" t="n">
        <v>5</v>
      </c>
      <c r="G10" s="19" t="n">
        <f aca="false">5*34</f>
        <v>170</v>
      </c>
      <c r="H10" s="18" t="n">
        <v>3</v>
      </c>
      <c r="I10" s="19" t="n">
        <f aca="false">H10*34</f>
        <v>102</v>
      </c>
      <c r="J10" s="18" t="n">
        <v>3</v>
      </c>
      <c r="K10" s="19" t="n">
        <f aca="false">J10*34</f>
        <v>102</v>
      </c>
      <c r="L10" s="18" t="n">
        <v>3</v>
      </c>
      <c r="M10" s="19" t="n">
        <f aca="false">L10*34</f>
        <v>102</v>
      </c>
      <c r="N10" s="20" t="n">
        <f aca="false">SUM(L10,J10,H10,F10,D10)</f>
        <v>19</v>
      </c>
      <c r="O10" s="21" t="n">
        <f aca="false">SUM(M10:M12,K10:K12,I10:I12,G10,E10)</f>
        <v>952</v>
      </c>
    </row>
    <row r="11" customFormat="false" ht="15.75" hidden="false" customHeight="false" outlineLevel="0" collapsed="false">
      <c r="A11" s="76"/>
      <c r="B11" s="24"/>
      <c r="C11" s="82" t="s">
        <v>74</v>
      </c>
      <c r="D11" s="18"/>
      <c r="E11" s="19"/>
      <c r="F11" s="18"/>
      <c r="G11" s="19"/>
      <c r="H11" s="18" t="n">
        <v>2</v>
      </c>
      <c r="I11" s="19" t="n">
        <f aca="false">H11*34</f>
        <v>68</v>
      </c>
      <c r="J11" s="18" t="n">
        <v>2</v>
      </c>
      <c r="K11" s="19" t="n">
        <f aca="false">J11*34</f>
        <v>68</v>
      </c>
      <c r="L11" s="18" t="n">
        <v>2</v>
      </c>
      <c r="M11" s="19" t="n">
        <f aca="false">L11*34</f>
        <v>68</v>
      </c>
      <c r="N11" s="20" t="n">
        <f aca="false">SUM(L11,J11,H11,F11,D11)</f>
        <v>6</v>
      </c>
      <c r="O11" s="21"/>
    </row>
    <row r="12" customFormat="false" ht="15.75" hidden="false" customHeight="false" outlineLevel="0" collapsed="false">
      <c r="A12" s="76"/>
      <c r="B12" s="24"/>
      <c r="C12" s="82" t="s">
        <v>75</v>
      </c>
      <c r="D12" s="18"/>
      <c r="E12" s="19"/>
      <c r="F12" s="18"/>
      <c r="G12" s="19"/>
      <c r="H12" s="18" t="n">
        <v>1</v>
      </c>
      <c r="I12" s="19" t="n">
        <f aca="false">H12*34</f>
        <v>34</v>
      </c>
      <c r="J12" s="18" t="n">
        <v>1</v>
      </c>
      <c r="K12" s="19" t="n">
        <f aca="false">J12*34</f>
        <v>34</v>
      </c>
      <c r="L12" s="18" t="n">
        <v>1</v>
      </c>
      <c r="M12" s="19" t="n">
        <f aca="false">L12*34</f>
        <v>34</v>
      </c>
      <c r="N12" s="20" t="n">
        <f aca="false">SUM(L12,J12,H12,F12,D12)</f>
        <v>3</v>
      </c>
      <c r="O12" s="21"/>
    </row>
    <row r="13" customFormat="false" ht="15.75" hidden="false" customHeight="false" outlineLevel="0" collapsed="false">
      <c r="A13" s="76"/>
      <c r="B13" s="77" t="s">
        <v>76</v>
      </c>
      <c r="C13" s="78"/>
      <c r="D13" s="116"/>
      <c r="E13" s="117"/>
      <c r="F13" s="116"/>
      <c r="G13" s="117"/>
      <c r="H13" s="22" t="n">
        <v>1</v>
      </c>
      <c r="I13" s="19" t="n">
        <f aca="false">H13*34</f>
        <v>34</v>
      </c>
      <c r="J13" s="22" t="n">
        <v>1</v>
      </c>
      <c r="K13" s="19" t="n">
        <f aca="false">J13*34</f>
        <v>34</v>
      </c>
      <c r="L13" s="22" t="n">
        <v>1</v>
      </c>
      <c r="M13" s="19" t="n">
        <f aca="false">L13*34</f>
        <v>34</v>
      </c>
      <c r="N13" s="20" t="n">
        <f aca="false">SUM(L13,J13,H13,F13,D13)</f>
        <v>3</v>
      </c>
      <c r="O13" s="21" t="n">
        <f aca="false">SUM(E13,G13,I13,K13,M13)</f>
        <v>102</v>
      </c>
    </row>
    <row r="14" customFormat="false" ht="15.75" hidden="false" customHeight="true" outlineLevel="0" collapsed="false">
      <c r="A14" s="15" t="s">
        <v>77</v>
      </c>
      <c r="B14" s="84" t="s">
        <v>78</v>
      </c>
      <c r="C14" s="78" t="s">
        <v>79</v>
      </c>
      <c r="D14" s="116"/>
      <c r="E14" s="117"/>
      <c r="F14" s="22" t="n">
        <v>2</v>
      </c>
      <c r="G14" s="19" t="n">
        <v>45</v>
      </c>
      <c r="H14" s="22" t="n">
        <v>2</v>
      </c>
      <c r="I14" s="19" t="n">
        <v>45</v>
      </c>
      <c r="J14" s="22" t="n">
        <v>2</v>
      </c>
      <c r="K14" s="19" t="n">
        <v>45</v>
      </c>
      <c r="L14" s="22" t="n">
        <v>2</v>
      </c>
      <c r="M14" s="19" t="n">
        <v>45</v>
      </c>
      <c r="N14" s="118" t="n">
        <f aca="false">SUM(L14,J14,H14,F14,D14)</f>
        <v>8</v>
      </c>
      <c r="O14" s="21" t="n">
        <f aca="false">SUM(M14:M15,K14:K15,I14:I15,G14:G15,E15)</f>
        <v>340</v>
      </c>
    </row>
    <row r="15" customFormat="false" ht="15.75" hidden="false" customHeight="false" outlineLevel="0" collapsed="false">
      <c r="A15" s="15"/>
      <c r="B15" s="84"/>
      <c r="C15" s="78" t="s">
        <v>80</v>
      </c>
      <c r="D15" s="22" t="n">
        <v>2</v>
      </c>
      <c r="E15" s="19" t="n">
        <f aca="false">D15*34</f>
        <v>68</v>
      </c>
      <c r="F15" s="22"/>
      <c r="G15" s="19" t="n">
        <v>23</v>
      </c>
      <c r="H15" s="22"/>
      <c r="I15" s="19" t="n">
        <v>23</v>
      </c>
      <c r="J15" s="22"/>
      <c r="K15" s="19" t="n">
        <v>23</v>
      </c>
      <c r="L15" s="22"/>
      <c r="M15" s="19" t="n">
        <v>23</v>
      </c>
      <c r="N15" s="119" t="n">
        <f aca="false">SUM(L15,J15,H15,F15,D15)</f>
        <v>2</v>
      </c>
      <c r="O15" s="21"/>
    </row>
    <row r="16" customFormat="false" ht="15.75" hidden="false" customHeight="false" outlineLevel="0" collapsed="false">
      <c r="A16" s="15"/>
      <c r="B16" s="78" t="s">
        <v>81</v>
      </c>
      <c r="C16" s="78"/>
      <c r="D16" s="116"/>
      <c r="E16" s="117"/>
      <c r="F16" s="22" t="n">
        <v>1</v>
      </c>
      <c r="G16" s="19" t="n">
        <f aca="false">F16*34</f>
        <v>34</v>
      </c>
      <c r="H16" s="22" t="n">
        <v>1</v>
      </c>
      <c r="I16" s="19" t="n">
        <f aca="false">H16*34</f>
        <v>34</v>
      </c>
      <c r="J16" s="22" t="n">
        <v>1</v>
      </c>
      <c r="K16" s="19" t="n">
        <f aca="false">J16*34</f>
        <v>34</v>
      </c>
      <c r="L16" s="22" t="n">
        <v>1</v>
      </c>
      <c r="M16" s="19" t="n">
        <f aca="false">L16*34</f>
        <v>34</v>
      </c>
      <c r="N16" s="20" t="n">
        <f aca="false">SUM(L16,J16,H16,F16,D16)</f>
        <v>4</v>
      </c>
      <c r="O16" s="21" t="n">
        <f aca="false">SUM(E16,G16,I16,K16,M16)</f>
        <v>136</v>
      </c>
    </row>
    <row r="17" customFormat="false" ht="15.75" hidden="false" customHeight="false" outlineLevel="0" collapsed="false">
      <c r="A17" s="15"/>
      <c r="B17" s="78" t="s">
        <v>82</v>
      </c>
      <c r="C17" s="78"/>
      <c r="D17" s="22" t="n">
        <v>1</v>
      </c>
      <c r="E17" s="19" t="n">
        <f aca="false">D17*34</f>
        <v>34</v>
      </c>
      <c r="F17" s="22" t="n">
        <v>1</v>
      </c>
      <c r="G17" s="19" t="n">
        <f aca="false">F17*34</f>
        <v>34</v>
      </c>
      <c r="H17" s="22" t="n">
        <v>2</v>
      </c>
      <c r="I17" s="19" t="n">
        <f aca="false">H17*34</f>
        <v>68</v>
      </c>
      <c r="J17" s="22" t="n">
        <v>2</v>
      </c>
      <c r="K17" s="19" t="n">
        <f aca="false">J17*34</f>
        <v>68</v>
      </c>
      <c r="L17" s="22" t="n">
        <v>2</v>
      </c>
      <c r="M17" s="19" t="n">
        <f aca="false">L17*34</f>
        <v>68</v>
      </c>
      <c r="N17" s="20" t="n">
        <f aca="false">SUM(L17,J17,H17,F17,D17)</f>
        <v>8</v>
      </c>
      <c r="O17" s="21" t="n">
        <f aca="false">SUM(E17,G17,I17,K17,M17)</f>
        <v>272</v>
      </c>
    </row>
    <row r="18" customFormat="false" ht="15.75" hidden="false" customHeight="true" outlineLevel="0" collapsed="false">
      <c r="A18" s="15" t="s">
        <v>83</v>
      </c>
      <c r="B18" s="78" t="s">
        <v>84</v>
      </c>
      <c r="C18" s="78"/>
      <c r="D18" s="116"/>
      <c r="E18" s="117"/>
      <c r="F18" s="116"/>
      <c r="G18" s="117"/>
      <c r="H18" s="22" t="n">
        <v>2</v>
      </c>
      <c r="I18" s="19" t="n">
        <f aca="false">H18*34</f>
        <v>68</v>
      </c>
      <c r="J18" s="22" t="n">
        <v>2</v>
      </c>
      <c r="K18" s="19" t="n">
        <f aca="false">J18*34</f>
        <v>68</v>
      </c>
      <c r="L18" s="22" t="n">
        <v>3</v>
      </c>
      <c r="M18" s="19" t="n">
        <f aca="false">L18*34</f>
        <v>102</v>
      </c>
      <c r="N18" s="20" t="n">
        <f aca="false">SUM(L18,J18,H18,F18,D18)</f>
        <v>7</v>
      </c>
      <c r="O18" s="21" t="n">
        <f aca="false">SUM(E18,G18,I18,K18,M18)</f>
        <v>238</v>
      </c>
    </row>
    <row r="19" customFormat="false" ht="15.75" hidden="false" customHeight="false" outlineLevel="0" collapsed="false">
      <c r="A19" s="15"/>
      <c r="B19" s="78" t="s">
        <v>85</v>
      </c>
      <c r="C19" s="78"/>
      <c r="D19" s="116"/>
      <c r="E19" s="117"/>
      <c r="F19" s="116"/>
      <c r="G19" s="117"/>
      <c r="H19" s="116"/>
      <c r="I19" s="117"/>
      <c r="J19" s="22" t="n">
        <v>2</v>
      </c>
      <c r="K19" s="19" t="n">
        <f aca="false">J19*34</f>
        <v>68</v>
      </c>
      <c r="L19" s="22" t="n">
        <v>2</v>
      </c>
      <c r="M19" s="19" t="n">
        <f aca="false">L19*34</f>
        <v>68</v>
      </c>
      <c r="N19" s="20" t="n">
        <f aca="false">SUM(L19,J19,H19,F19,D19)</f>
        <v>4</v>
      </c>
      <c r="O19" s="21" t="n">
        <f aca="false">SUM(E19,G19,I19,K19,M19)</f>
        <v>136</v>
      </c>
    </row>
    <row r="20" customFormat="false" ht="15.75" hidden="false" customHeight="false" outlineLevel="0" collapsed="false">
      <c r="A20" s="15"/>
      <c r="B20" s="83" t="s">
        <v>86</v>
      </c>
      <c r="C20" s="83"/>
      <c r="D20" s="18" t="n">
        <v>1</v>
      </c>
      <c r="E20" s="19" t="n">
        <f aca="false">D20*34</f>
        <v>34</v>
      </c>
      <c r="F20" s="18" t="n">
        <v>1</v>
      </c>
      <c r="G20" s="19" t="n">
        <f aca="false">F20*34</f>
        <v>34</v>
      </c>
      <c r="H20" s="18" t="n">
        <v>1</v>
      </c>
      <c r="I20" s="19" t="n">
        <f aca="false">H20*34</f>
        <v>34</v>
      </c>
      <c r="J20" s="18" t="n">
        <v>2</v>
      </c>
      <c r="K20" s="19" t="n">
        <f aca="false">J20*34</f>
        <v>68</v>
      </c>
      <c r="L20" s="18" t="n">
        <v>2</v>
      </c>
      <c r="M20" s="19" t="n">
        <f aca="false">L20*34</f>
        <v>68</v>
      </c>
      <c r="N20" s="20" t="n">
        <f aca="false">SUM(L20,J20,H20,F20,D20)</f>
        <v>7</v>
      </c>
      <c r="O20" s="21" t="n">
        <f aca="false">SUM(E20,G20,I20,K20,M20)</f>
        <v>238</v>
      </c>
    </row>
    <row r="21" customFormat="false" ht="15.75" hidden="false" customHeight="true" outlineLevel="0" collapsed="false">
      <c r="A21" s="15" t="s">
        <v>25</v>
      </c>
      <c r="B21" s="87" t="s">
        <v>26</v>
      </c>
      <c r="C21" s="87"/>
      <c r="D21" s="120" t="n">
        <v>1</v>
      </c>
      <c r="E21" s="19" t="n">
        <f aca="false">D21*34</f>
        <v>34</v>
      </c>
      <c r="F21" s="22" t="n">
        <v>1</v>
      </c>
      <c r="G21" s="19" t="n">
        <f aca="false">F21*34</f>
        <v>34</v>
      </c>
      <c r="H21" s="22" t="n">
        <v>1</v>
      </c>
      <c r="I21" s="19" t="n">
        <f aca="false">H21*34</f>
        <v>34</v>
      </c>
      <c r="J21" s="116"/>
      <c r="K21" s="117"/>
      <c r="L21" s="116"/>
      <c r="M21" s="117"/>
      <c r="N21" s="121" t="n">
        <f aca="false">SUM(L21,J21,H21,F21,D21)</f>
        <v>3</v>
      </c>
      <c r="O21" s="21" t="n">
        <f aca="false">SUM(E21,G21,I21,K21,M21)</f>
        <v>102</v>
      </c>
    </row>
    <row r="22" customFormat="false" ht="15.75" hidden="false" customHeight="false" outlineLevel="0" collapsed="false">
      <c r="A22" s="15"/>
      <c r="B22" s="78" t="s">
        <v>27</v>
      </c>
      <c r="C22" s="78"/>
      <c r="D22" s="22" t="n">
        <v>1</v>
      </c>
      <c r="E22" s="19" t="n">
        <f aca="false">D22*34</f>
        <v>34</v>
      </c>
      <c r="F22" s="22" t="n">
        <v>1</v>
      </c>
      <c r="G22" s="19" t="n">
        <f aca="false">F22*34</f>
        <v>34</v>
      </c>
      <c r="H22" s="22" t="n">
        <v>1</v>
      </c>
      <c r="I22" s="19" t="n">
        <f aca="false">H22*34</f>
        <v>34</v>
      </c>
      <c r="J22" s="22" t="n">
        <v>1</v>
      </c>
      <c r="K22" s="19" t="n">
        <f aca="false">J22*34</f>
        <v>34</v>
      </c>
      <c r="L22" s="116"/>
      <c r="M22" s="117"/>
      <c r="N22" s="121" t="n">
        <f aca="false">SUM(L22,J22,H22,F22,D22)</f>
        <v>4</v>
      </c>
      <c r="O22" s="21" t="n">
        <f aca="false">SUM(E22,G22,I22,K22,M22)</f>
        <v>136</v>
      </c>
    </row>
    <row r="23" customFormat="false" ht="15.75" hidden="false" customHeight="false" outlineLevel="0" collapsed="false">
      <c r="A23" s="15" t="s">
        <v>28</v>
      </c>
      <c r="B23" s="78" t="s">
        <v>28</v>
      </c>
      <c r="C23" s="78"/>
      <c r="D23" s="22" t="n">
        <v>2</v>
      </c>
      <c r="E23" s="19" t="n">
        <f aca="false">D23*34</f>
        <v>68</v>
      </c>
      <c r="F23" s="22" t="n">
        <v>2</v>
      </c>
      <c r="G23" s="19" t="n">
        <f aca="false">F23*34</f>
        <v>68</v>
      </c>
      <c r="H23" s="22" t="n">
        <v>2</v>
      </c>
      <c r="I23" s="19" t="n">
        <f aca="false">H23*34</f>
        <v>68</v>
      </c>
      <c r="J23" s="22" t="n">
        <v>1</v>
      </c>
      <c r="K23" s="19" t="n">
        <f aca="false">J23*34</f>
        <v>34</v>
      </c>
      <c r="L23" s="18" t="n">
        <v>1</v>
      </c>
      <c r="M23" s="122" t="n">
        <f aca="false">L23*34</f>
        <v>34</v>
      </c>
      <c r="N23" s="123" t="n">
        <f aca="false">SUM(L23,J23,H23,F23,D23)</f>
        <v>8</v>
      </c>
      <c r="O23" s="21" t="n">
        <f aca="false">SUM(E23,G23,I23,K23,M23)</f>
        <v>272</v>
      </c>
    </row>
    <row r="24" customFormat="false" ht="15.75" hidden="false" customHeight="true" outlineLevel="0" collapsed="false">
      <c r="A24" s="15" t="s">
        <v>87</v>
      </c>
      <c r="B24" s="83" t="s">
        <v>29</v>
      </c>
      <c r="C24" s="83"/>
      <c r="D24" s="18" t="n">
        <v>2</v>
      </c>
      <c r="E24" s="19" t="n">
        <f aca="false">D24*34</f>
        <v>68</v>
      </c>
      <c r="F24" s="18" t="n">
        <v>2</v>
      </c>
      <c r="G24" s="19" t="n">
        <f aca="false">F24*34</f>
        <v>68</v>
      </c>
      <c r="H24" s="18" t="n">
        <v>2</v>
      </c>
      <c r="I24" s="19" t="n">
        <f aca="false">H24*34</f>
        <v>68</v>
      </c>
      <c r="J24" s="18" t="n">
        <v>2</v>
      </c>
      <c r="K24" s="19" t="n">
        <f aca="false">J24*34</f>
        <v>68</v>
      </c>
      <c r="L24" s="18" t="n">
        <v>2</v>
      </c>
      <c r="M24" s="19" t="n">
        <f aca="false">L24*34</f>
        <v>68</v>
      </c>
      <c r="N24" s="20" t="n">
        <f aca="false">SUM(L24,J24,H24,F24,D24)</f>
        <v>10</v>
      </c>
      <c r="O24" s="21" t="n">
        <f aca="false">SUM(E24,G24,I24,K24,M24)</f>
        <v>340</v>
      </c>
    </row>
    <row r="25" customFormat="false" ht="32.25" hidden="false" customHeight="true" outlineLevel="0" collapsed="false">
      <c r="A25" s="15"/>
      <c r="B25" s="87" t="s">
        <v>88</v>
      </c>
      <c r="C25" s="78"/>
      <c r="D25" s="116"/>
      <c r="E25" s="117"/>
      <c r="F25" s="116"/>
      <c r="G25" s="117"/>
      <c r="H25" s="116"/>
      <c r="I25" s="117"/>
      <c r="J25" s="22" t="n">
        <v>1</v>
      </c>
      <c r="K25" s="19" t="n">
        <f aca="false">J25*34</f>
        <v>34</v>
      </c>
      <c r="L25" s="22" t="n">
        <v>1</v>
      </c>
      <c r="M25" s="19" t="n">
        <f aca="false">L25*34</f>
        <v>34</v>
      </c>
      <c r="N25" s="20" t="n">
        <f aca="false">SUM(L25,J25,H25,F25,D25)</f>
        <v>2</v>
      </c>
      <c r="O25" s="21" t="n">
        <f aca="false">SUM(E25,G25,I25,K25,M25)</f>
        <v>68</v>
      </c>
    </row>
    <row r="26" customFormat="false" ht="32.25" hidden="false" customHeight="true" outlineLevel="0" collapsed="false">
      <c r="A26" s="33" t="s">
        <v>30</v>
      </c>
      <c r="B26" s="33"/>
      <c r="C26" s="33"/>
      <c r="D26" s="34" t="n">
        <f aca="false">SUM(D6:D25)</f>
        <v>28</v>
      </c>
      <c r="E26" s="34" t="n">
        <f aca="false">SUM(E6:E25)</f>
        <v>952</v>
      </c>
      <c r="F26" s="34" t="n">
        <f aca="false">SUM(F6:F25)</f>
        <v>30</v>
      </c>
      <c r="G26" s="34" t="n">
        <f aca="false">SUM(G6:G25)</f>
        <v>1020</v>
      </c>
      <c r="H26" s="34" t="n">
        <f aca="false">SUM(H6:H25)</f>
        <v>32</v>
      </c>
      <c r="I26" s="34" t="n">
        <f aca="false">SUM(I6:I25)</f>
        <v>1088</v>
      </c>
      <c r="J26" s="34" t="n">
        <f aca="false">SUM(J6:J25)</f>
        <v>33</v>
      </c>
      <c r="K26" s="34" t="n">
        <f aca="false">SUM(K6:K25)</f>
        <v>1122</v>
      </c>
      <c r="L26" s="34" t="n">
        <f aca="false">SUM(L6:L25)</f>
        <v>34</v>
      </c>
      <c r="M26" s="34" t="n">
        <f aca="false">SUM(M6:M25)</f>
        <v>1156</v>
      </c>
      <c r="N26" s="124" t="n">
        <f aca="false">SUM(L26,J26,H26,F26,D26)</f>
        <v>157</v>
      </c>
      <c r="O26" s="35" t="n">
        <f aca="false">SUM(O6:O25)</f>
        <v>5338</v>
      </c>
    </row>
    <row r="27" customFormat="false" ht="16.5" hidden="false" customHeight="true" outlineLevel="0" collapsed="false">
      <c r="A27" s="36" t="s">
        <v>31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customFormat="false" ht="124.5" hidden="false" customHeight="true" outlineLevel="0" collapsed="false">
      <c r="A28" s="108" t="s">
        <v>101</v>
      </c>
      <c r="B28" s="108"/>
      <c r="C28" s="108"/>
      <c r="D28" s="109" t="n">
        <v>1</v>
      </c>
      <c r="E28" s="109" t="n">
        <f aca="false">D28*34</f>
        <v>34</v>
      </c>
      <c r="F28" s="109" t="n">
        <v>1</v>
      </c>
      <c r="G28" s="109" t="n">
        <f aca="false">F28*34</f>
        <v>34</v>
      </c>
      <c r="H28" s="109" t="n">
        <v>1</v>
      </c>
      <c r="I28" s="109" t="n">
        <f aca="false">H28*34</f>
        <v>34</v>
      </c>
      <c r="J28" s="39" t="n">
        <v>1</v>
      </c>
      <c r="K28" s="39" t="n">
        <f aca="false">J28*34</f>
        <v>34</v>
      </c>
      <c r="L28" s="109" t="n">
        <v>2</v>
      </c>
      <c r="M28" s="109" t="n">
        <f aca="false">L28*34</f>
        <v>68</v>
      </c>
      <c r="N28" s="109" t="n">
        <f aca="false">SUM(D28,F28,H28,J28,L28)</f>
        <v>6</v>
      </c>
      <c r="O28" s="41" t="n">
        <f aca="false">M28+K28+I28+G28+E28</f>
        <v>204</v>
      </c>
    </row>
    <row r="29" customFormat="false" ht="37.5" hidden="false" customHeight="true" outlineLevel="0" collapsed="false">
      <c r="A29" s="42" t="s">
        <v>33</v>
      </c>
      <c r="B29" s="42"/>
      <c r="C29" s="42"/>
      <c r="D29" s="100" t="n">
        <f aca="false">D28</f>
        <v>1</v>
      </c>
      <c r="E29" s="100" t="n">
        <f aca="false">E28</f>
        <v>34</v>
      </c>
      <c r="F29" s="100" t="n">
        <f aca="false">F28</f>
        <v>1</v>
      </c>
      <c r="G29" s="100" t="n">
        <f aca="false">G28</f>
        <v>34</v>
      </c>
      <c r="H29" s="100" t="n">
        <f aca="false">H28</f>
        <v>1</v>
      </c>
      <c r="I29" s="100" t="n">
        <f aca="false">I28</f>
        <v>34</v>
      </c>
      <c r="J29" s="100" t="n">
        <f aca="false">J28</f>
        <v>1</v>
      </c>
      <c r="K29" s="100" t="n">
        <f aca="false">K28</f>
        <v>34</v>
      </c>
      <c r="L29" s="100" t="n">
        <f aca="false">L28</f>
        <v>2</v>
      </c>
      <c r="M29" s="100" t="n">
        <f aca="false">M28</f>
        <v>68</v>
      </c>
      <c r="N29" s="100" t="n">
        <f aca="false">N28</f>
        <v>6</v>
      </c>
      <c r="O29" s="98" t="n">
        <f aca="false">M29+K29+I29+G29+E29</f>
        <v>204</v>
      </c>
      <c r="Q29" s="95" t="s">
        <v>35</v>
      </c>
    </row>
    <row r="30" customFormat="false" ht="34.5" hidden="false" customHeight="true" outlineLevel="0" collapsed="false">
      <c r="A30" s="46" t="s">
        <v>102</v>
      </c>
      <c r="B30" s="46"/>
      <c r="C30" s="46"/>
      <c r="D30" s="100" t="n">
        <f aca="false">D28+D26</f>
        <v>29</v>
      </c>
      <c r="E30" s="100" t="n">
        <f aca="false">E26+E28</f>
        <v>986</v>
      </c>
      <c r="F30" s="100" t="n">
        <f aca="false">F28+F26</f>
        <v>31</v>
      </c>
      <c r="G30" s="100" t="n">
        <f aca="false">G26+G28</f>
        <v>1054</v>
      </c>
      <c r="H30" s="100" t="n">
        <f aca="false">H28+H26</f>
        <v>33</v>
      </c>
      <c r="I30" s="100" t="n">
        <f aca="false">I26+I28</f>
        <v>1122</v>
      </c>
      <c r="J30" s="100" t="n">
        <f aca="false">J28+J26</f>
        <v>34</v>
      </c>
      <c r="K30" s="100" t="n">
        <f aca="false">K26+K28</f>
        <v>1156</v>
      </c>
      <c r="L30" s="100" t="n">
        <f aca="false">L28+L26</f>
        <v>36</v>
      </c>
      <c r="M30" s="100" t="n">
        <f aca="false">M26+M28</f>
        <v>1224</v>
      </c>
      <c r="N30" s="100" t="n">
        <f aca="false">SUM(D30,F30,H30,J30,L30)</f>
        <v>163</v>
      </c>
      <c r="O30" s="98" t="n">
        <f aca="false">O26+O28</f>
        <v>5542</v>
      </c>
      <c r="Q30" s="95"/>
    </row>
    <row r="31" customFormat="false" ht="52.5" hidden="false" customHeight="true" outlineLevel="0" collapsed="false">
      <c r="A31" s="111" t="s">
        <v>105</v>
      </c>
      <c r="B31" s="111"/>
      <c r="C31" s="111"/>
      <c r="D31" s="112" t="n">
        <f aca="false">D29+D26</f>
        <v>29</v>
      </c>
      <c r="E31" s="113" t="n">
        <f aca="false">D31*34</f>
        <v>986</v>
      </c>
      <c r="F31" s="112" t="n">
        <f aca="false">F29+F26</f>
        <v>31</v>
      </c>
      <c r="G31" s="113" t="n">
        <f aca="false">F31*34</f>
        <v>1054</v>
      </c>
      <c r="H31" s="112" t="n">
        <f aca="false">H29+H26</f>
        <v>33</v>
      </c>
      <c r="I31" s="113" t="n">
        <f aca="false">H31*34</f>
        <v>1122</v>
      </c>
      <c r="J31" s="112" t="n">
        <f aca="false">J29+J26</f>
        <v>34</v>
      </c>
      <c r="K31" s="113" t="n">
        <f aca="false">J31*34</f>
        <v>1156</v>
      </c>
      <c r="L31" s="112" t="n">
        <f aca="false">L29+L26</f>
        <v>36</v>
      </c>
      <c r="M31" s="113" t="n">
        <f aca="false">L31*34</f>
        <v>1224</v>
      </c>
      <c r="N31" s="113" t="n">
        <f aca="false">SUM(D31,F31,H31,J31,L31)</f>
        <v>163</v>
      </c>
      <c r="O31" s="114" t="n">
        <f aca="false">SUM(M31,K31,I31,G31,E31)</f>
        <v>5542</v>
      </c>
      <c r="P31" s="126" t="n">
        <f aca="false">O31/O41</f>
        <v>0.765258215962441</v>
      </c>
      <c r="Q31" s="75" t="n">
        <v>5549</v>
      </c>
    </row>
    <row r="32" customFormat="false" ht="52.5" hidden="false" customHeight="true" outlineLevel="0" collapsed="false">
      <c r="A32" s="102" t="s">
        <v>103</v>
      </c>
      <c r="B32" s="102"/>
      <c r="C32" s="102"/>
      <c r="D32" s="103" t="n">
        <v>32</v>
      </c>
      <c r="E32" s="52" t="n">
        <f aca="false">D32*34</f>
        <v>1088</v>
      </c>
      <c r="F32" s="103" t="n">
        <v>33</v>
      </c>
      <c r="G32" s="52" t="n">
        <f aca="false">F32*34</f>
        <v>1122</v>
      </c>
      <c r="H32" s="103" t="n">
        <v>35</v>
      </c>
      <c r="I32" s="52" t="n">
        <f aca="false">H32*34</f>
        <v>1190</v>
      </c>
      <c r="J32" s="52" t="n">
        <v>36</v>
      </c>
      <c r="K32" s="52" t="n">
        <f aca="false">J32*34</f>
        <v>1224</v>
      </c>
      <c r="L32" s="52" t="n">
        <v>36</v>
      </c>
      <c r="M32" s="52" t="n">
        <f aca="false">L32*34</f>
        <v>1224</v>
      </c>
      <c r="N32" s="52" t="n">
        <f aca="false">SUM(L32,J32,H32,F32,D32)</f>
        <v>172</v>
      </c>
      <c r="O32" s="104" t="n">
        <f aca="false">SUM(M32,K32,I32,G32,E32)</f>
        <v>5848</v>
      </c>
      <c r="P32" s="139"/>
    </row>
    <row r="33" customFormat="false" ht="16.5" hidden="false" customHeight="false" outlineLevel="0" collapsed="false">
      <c r="A33" s="57" t="s">
        <v>38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customFormat="false" ht="15.75" hidden="false" customHeight="true" outlineLevel="0" collapsed="false">
      <c r="A34" s="58" t="s">
        <v>91</v>
      </c>
      <c r="B34" s="59" t="s">
        <v>40</v>
      </c>
      <c r="C34" s="59"/>
      <c r="D34" s="128" t="s">
        <v>5</v>
      </c>
      <c r="E34" s="128"/>
      <c r="F34" s="128"/>
      <c r="G34" s="128"/>
      <c r="H34" s="128"/>
      <c r="I34" s="128"/>
      <c r="J34" s="128"/>
      <c r="K34" s="128"/>
      <c r="L34" s="128"/>
      <c r="M34" s="128"/>
      <c r="N34" s="129"/>
      <c r="O34" s="62" t="s">
        <v>63</v>
      </c>
    </row>
    <row r="35" customFormat="false" ht="80.25" hidden="false" customHeight="true" outlineLevel="0" collapsed="false">
      <c r="A35" s="58"/>
      <c r="B35" s="59"/>
      <c r="C35" s="59"/>
      <c r="D35" s="63" t="s">
        <v>64</v>
      </c>
      <c r="E35" s="63"/>
      <c r="F35" s="63" t="s">
        <v>65</v>
      </c>
      <c r="G35" s="63"/>
      <c r="H35" s="63" t="s">
        <v>66</v>
      </c>
      <c r="I35" s="63"/>
      <c r="J35" s="63" t="s">
        <v>67</v>
      </c>
      <c r="K35" s="63"/>
      <c r="L35" s="63" t="s">
        <v>68</v>
      </c>
      <c r="M35" s="63"/>
      <c r="N35" s="130"/>
      <c r="O35" s="62"/>
    </row>
    <row r="36" customFormat="false" ht="78.75" hidden="false" customHeight="true" outlineLevel="0" collapsed="false">
      <c r="A36" s="131" t="s">
        <v>92</v>
      </c>
      <c r="B36" s="66" t="s">
        <v>42</v>
      </c>
      <c r="C36" s="66"/>
      <c r="D36" s="67" t="n">
        <v>10</v>
      </c>
      <c r="E36" s="67" t="n">
        <v>340</v>
      </c>
      <c r="F36" s="67" t="n">
        <v>10</v>
      </c>
      <c r="G36" s="67" t="n">
        <v>340</v>
      </c>
      <c r="H36" s="67" t="n">
        <v>10</v>
      </c>
      <c r="I36" s="67" t="n">
        <v>340</v>
      </c>
      <c r="J36" s="67" t="n">
        <v>10</v>
      </c>
      <c r="K36" s="67" t="n">
        <v>340</v>
      </c>
      <c r="L36" s="67" t="n">
        <v>10</v>
      </c>
      <c r="M36" s="67" t="n">
        <v>340</v>
      </c>
      <c r="N36" s="67" t="n">
        <f aca="false">SUM(D36,F36,H36,J36,L36)</f>
        <v>50</v>
      </c>
      <c r="O36" s="132" t="n">
        <f aca="false">SUM(M36,K36,I36,G36,E36)</f>
        <v>1700</v>
      </c>
    </row>
    <row r="37" customFormat="false" ht="47.25" hidden="false" customHeight="false" outlineLevel="0" collapsed="false">
      <c r="A37" s="131" t="s">
        <v>93</v>
      </c>
      <c r="B37" s="66"/>
      <c r="C37" s="66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132"/>
    </row>
    <row r="38" customFormat="false" ht="63" hidden="false" customHeight="false" outlineLevel="0" collapsed="false">
      <c r="A38" s="131" t="s">
        <v>94</v>
      </c>
      <c r="B38" s="66"/>
      <c r="C38" s="6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132"/>
    </row>
    <row r="39" customFormat="false" ht="75.75" hidden="false" customHeight="false" outlineLevel="0" collapsed="false">
      <c r="A39" s="133" t="s">
        <v>95</v>
      </c>
      <c r="B39" s="66"/>
      <c r="C39" s="6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132"/>
      <c r="P39" s="126" t="n">
        <f aca="false">O36/O41</f>
        <v>0.234741784037559</v>
      </c>
    </row>
    <row r="41" customFormat="false" ht="15" hidden="false" customHeight="false" outlineLevel="0" collapsed="false">
      <c r="N41" s="74" t="s">
        <v>44</v>
      </c>
      <c r="O41" s="134" t="n">
        <f aca="false">O36+O31</f>
        <v>7242</v>
      </c>
    </row>
  </sheetData>
  <mergeCells count="61">
    <mergeCell ref="A1:O1"/>
    <mergeCell ref="A2:O2"/>
    <mergeCell ref="A3:A4"/>
    <mergeCell ref="B3:B4"/>
    <mergeCell ref="D3:M3"/>
    <mergeCell ref="N3:O4"/>
    <mergeCell ref="D4:E4"/>
    <mergeCell ref="F4:G4"/>
    <mergeCell ref="H4:I4"/>
    <mergeCell ref="J4:K4"/>
    <mergeCell ref="L4:M4"/>
    <mergeCell ref="A6:A7"/>
    <mergeCell ref="A8:A9"/>
    <mergeCell ref="A10:A13"/>
    <mergeCell ref="B10:B12"/>
    <mergeCell ref="D10:D12"/>
    <mergeCell ref="E10:E12"/>
    <mergeCell ref="F10:F12"/>
    <mergeCell ref="G10:G12"/>
    <mergeCell ref="O10:O12"/>
    <mergeCell ref="A14:A17"/>
    <mergeCell ref="B14:B15"/>
    <mergeCell ref="F14:F15"/>
    <mergeCell ref="H14:H15"/>
    <mergeCell ref="J14:J15"/>
    <mergeCell ref="L14:L15"/>
    <mergeCell ref="O14:O15"/>
    <mergeCell ref="A18:A20"/>
    <mergeCell ref="A21:A22"/>
    <mergeCell ref="A24:A25"/>
    <mergeCell ref="A26:C26"/>
    <mergeCell ref="A27:O27"/>
    <mergeCell ref="A28:C28"/>
    <mergeCell ref="A29:C29"/>
    <mergeCell ref="Q29:Q30"/>
    <mergeCell ref="A30:C30"/>
    <mergeCell ref="A31:C31"/>
    <mergeCell ref="A32:C32"/>
    <mergeCell ref="A33:O33"/>
    <mergeCell ref="A34:A35"/>
    <mergeCell ref="B34:C35"/>
    <mergeCell ref="D34:M34"/>
    <mergeCell ref="O34:O35"/>
    <mergeCell ref="D35:E35"/>
    <mergeCell ref="F35:G35"/>
    <mergeCell ref="H35:I35"/>
    <mergeCell ref="J35:K35"/>
    <mergeCell ref="L35:M35"/>
    <mergeCell ref="B36:C39"/>
    <mergeCell ref="D36:D39"/>
    <mergeCell ref="E36:E39"/>
    <mergeCell ref="F36:F39"/>
    <mergeCell ref="G36:G39"/>
    <mergeCell ref="H36:H39"/>
    <mergeCell ref="I36:I39"/>
    <mergeCell ref="J36:J39"/>
    <mergeCell ref="K36:K39"/>
    <mergeCell ref="L36:L39"/>
    <mergeCell ref="M36:M39"/>
    <mergeCell ref="N36:N39"/>
    <mergeCell ref="O36:O3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LibreOffice/7.0.0.3$Windows_X86_64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dcterms:modified xsi:type="dcterms:W3CDTF">2022-05-19T14:10:20Z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